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/>
  <bookViews>
    <workbookView xWindow="0" yWindow="0" windowWidth="20400" windowHeight="8916"/>
  </bookViews>
  <sheets>
    <sheet name="教师成绩登记表" sheetId="3" r:id="rId1"/>
    <sheet name="Sheet1" sheetId="4" r:id="rId2"/>
  </sheets>
  <definedNames>
    <definedName name="_xlnm.Print_Titles" localSheetId="0">教师成绩登记表!$1:$4</definedName>
  </definedNames>
  <calcPr calcId="125725"/>
</workbook>
</file>

<file path=xl/calcChain.xml><?xml version="1.0" encoding="utf-8"?>
<calcChain xmlns="http://schemas.openxmlformats.org/spreadsheetml/2006/main">
  <c r="J3" i="4"/>
  <c r="J4"/>
  <c r="J5"/>
  <c r="J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"/>
  <c r="I20" i="3"/>
  <c r="J20" s="1"/>
  <c r="G20"/>
  <c r="I83"/>
  <c r="G83"/>
  <c r="I82"/>
  <c r="G82"/>
  <c r="I81"/>
  <c r="G81"/>
  <c r="I80"/>
  <c r="G80"/>
  <c r="I53"/>
  <c r="G53"/>
  <c r="J53" s="1"/>
  <c r="I52"/>
  <c r="G52"/>
  <c r="I51"/>
  <c r="G51"/>
  <c r="I50"/>
  <c r="G50"/>
  <c r="I47"/>
  <c r="G47"/>
  <c r="I29"/>
  <c r="G29"/>
  <c r="I28"/>
  <c r="G28"/>
  <c r="I27"/>
  <c r="G27"/>
  <c r="I26"/>
  <c r="G26"/>
  <c r="J40"/>
  <c r="J39"/>
  <c r="G86"/>
  <c r="G85"/>
  <c r="G84"/>
  <c r="G49"/>
  <c r="G48"/>
  <c r="G32"/>
  <c r="G35"/>
  <c r="G38"/>
  <c r="J38" s="1"/>
  <c r="G31"/>
  <c r="G36"/>
  <c r="G37"/>
  <c r="G33"/>
  <c r="G34"/>
  <c r="G30"/>
  <c r="G21"/>
  <c r="G23"/>
  <c r="G25"/>
  <c r="G24"/>
  <c r="G22"/>
  <c r="I86"/>
  <c r="J86" s="1"/>
  <c r="I85"/>
  <c r="I84"/>
  <c r="I49"/>
  <c r="I48"/>
  <c r="I46"/>
  <c r="J46" s="1"/>
  <c r="I45"/>
  <c r="J45" s="1"/>
  <c r="I44"/>
  <c r="J44" s="1"/>
  <c r="I43"/>
  <c r="J43" s="1"/>
  <c r="I42"/>
  <c r="J42" s="1"/>
  <c r="I32"/>
  <c r="I35"/>
  <c r="J35" s="1"/>
  <c r="I41"/>
  <c r="J41" s="1"/>
  <c r="I38"/>
  <c r="I31"/>
  <c r="I36"/>
  <c r="I37"/>
  <c r="I33"/>
  <c r="I34"/>
  <c r="I30"/>
  <c r="I21"/>
  <c r="I23"/>
  <c r="I25"/>
  <c r="I24"/>
  <c r="I22"/>
  <c r="J30" l="1"/>
  <c r="J36"/>
  <c r="J85"/>
  <c r="J26"/>
  <c r="J28"/>
  <c r="J29"/>
  <c r="J50"/>
  <c r="J33"/>
  <c r="J32"/>
  <c r="J27"/>
  <c r="J47"/>
  <c r="J51"/>
  <c r="J34"/>
  <c r="J31"/>
  <c r="J81"/>
  <c r="J83"/>
  <c r="J37"/>
  <c r="J52"/>
  <c r="J22"/>
  <c r="J21"/>
  <c r="J24"/>
  <c r="J25"/>
  <c r="J23"/>
  <c r="J84"/>
  <c r="J48"/>
  <c r="J49"/>
  <c r="J80"/>
  <c r="J82"/>
</calcChain>
</file>

<file path=xl/sharedStrings.xml><?xml version="1.0" encoding="utf-8"?>
<sst xmlns="http://schemas.openxmlformats.org/spreadsheetml/2006/main" count="309" uniqueCount="136">
  <si>
    <t>序号</t>
  </si>
  <si>
    <t>岗位</t>
  </si>
  <si>
    <t>考生姓名</t>
  </si>
  <si>
    <t>性别</t>
  </si>
  <si>
    <t>排名</t>
  </si>
  <si>
    <t>备注</t>
  </si>
  <si>
    <t>4-专任教师</t>
  </si>
  <si>
    <t>谭雯兮</t>
  </si>
  <si>
    <t>女</t>
  </si>
  <si>
    <t>谢娜</t>
  </si>
  <si>
    <t>陈静舒</t>
  </si>
  <si>
    <t>王倩茹</t>
  </si>
  <si>
    <t>匡娅</t>
  </si>
  <si>
    <t>刘炀</t>
  </si>
  <si>
    <t>郑嘉韬</t>
  </si>
  <si>
    <t>唐璟思</t>
  </si>
  <si>
    <t>梁湘妃</t>
  </si>
  <si>
    <t>胥若男</t>
  </si>
  <si>
    <t>陈艳丽</t>
  </si>
  <si>
    <t>栗海</t>
  </si>
  <si>
    <t>男</t>
  </si>
  <si>
    <t>陈婷慧</t>
  </si>
  <si>
    <t>童竞予</t>
  </si>
  <si>
    <t>李金</t>
  </si>
  <si>
    <t>5-专任教师</t>
  </si>
  <si>
    <t>蔡乐</t>
  </si>
  <si>
    <t>鲁菊红</t>
  </si>
  <si>
    <t>肖昕</t>
  </si>
  <si>
    <t>王莎莎</t>
  </si>
  <si>
    <t>王瑶</t>
  </si>
  <si>
    <t>蔡镇圭</t>
  </si>
  <si>
    <t>7-专任教师</t>
  </si>
  <si>
    <t>谢韵致</t>
  </si>
  <si>
    <t>易清照</t>
  </si>
  <si>
    <t>申益瑜</t>
  </si>
  <si>
    <t>彭朝阳</t>
  </si>
  <si>
    <t>汪袁媛</t>
  </si>
  <si>
    <t>邓珊珊</t>
  </si>
  <si>
    <t>杨帆</t>
  </si>
  <si>
    <t>蒋芳鹏</t>
  </si>
  <si>
    <t>王雨冰</t>
  </si>
  <si>
    <t>郭蓓佳</t>
  </si>
  <si>
    <t>刘勖洁</t>
  </si>
  <si>
    <t>金傲雪</t>
  </si>
  <si>
    <t>胡涵悦</t>
  </si>
  <si>
    <t>陈望</t>
  </si>
  <si>
    <t>肖敏</t>
  </si>
  <si>
    <t>汤莎莎</t>
  </si>
  <si>
    <t>耿旭</t>
  </si>
  <si>
    <t>10-专任教师</t>
  </si>
  <si>
    <t>王金子</t>
  </si>
  <si>
    <t>430104198802212521</t>
  </si>
  <si>
    <t>王桃红</t>
  </si>
  <si>
    <t>430923198602243289</t>
  </si>
  <si>
    <t>蒋佳林</t>
  </si>
  <si>
    <t>430624198907270042</t>
  </si>
  <si>
    <t>吴扣扉</t>
  </si>
  <si>
    <t>430105198903172051</t>
  </si>
  <si>
    <t>张焕祺</t>
  </si>
  <si>
    <t>430724198806250021</t>
  </si>
  <si>
    <t>张小娇</t>
  </si>
  <si>
    <t>342921198706184727</t>
  </si>
  <si>
    <t>廖朝霞</t>
  </si>
  <si>
    <t>430529199006240306</t>
  </si>
  <si>
    <t>何月红</t>
  </si>
  <si>
    <t>430724198412132524</t>
  </si>
  <si>
    <t>胡蓉</t>
  </si>
  <si>
    <t>430903198810290527</t>
  </si>
  <si>
    <t>言珍</t>
  </si>
  <si>
    <t>430204198309152049</t>
  </si>
  <si>
    <t>田伟</t>
  </si>
  <si>
    <t>433127198706091210</t>
  </si>
  <si>
    <t>李聪聪</t>
  </si>
  <si>
    <t>410725198506180028</t>
  </si>
  <si>
    <t>张涵</t>
  </si>
  <si>
    <t>430111198908312110</t>
  </si>
  <si>
    <t>张怡晞</t>
  </si>
  <si>
    <t>430482199109190045</t>
  </si>
  <si>
    <t>蔡磊</t>
  </si>
  <si>
    <t>61042319830729002X</t>
  </si>
  <si>
    <t>郭小丹</t>
  </si>
  <si>
    <t>431027198702042844</t>
  </si>
  <si>
    <t>何婧</t>
  </si>
  <si>
    <t>430623198804171627</t>
  </si>
  <si>
    <t>符义和</t>
  </si>
  <si>
    <t>430921198603134858</t>
  </si>
  <si>
    <t>许俊影</t>
  </si>
  <si>
    <t>341221199107023206</t>
  </si>
  <si>
    <t>蒋宇涵</t>
  </si>
  <si>
    <t>432501199306206500</t>
  </si>
  <si>
    <t>谭昭君</t>
  </si>
  <si>
    <t>430525198507106148</t>
  </si>
  <si>
    <t>潘元元</t>
  </si>
  <si>
    <t>431228198506130027</t>
  </si>
  <si>
    <t>张斯靓</t>
  </si>
  <si>
    <t>430623199407200521</t>
  </si>
  <si>
    <t>彭玉丹</t>
  </si>
  <si>
    <t>430321199304117187</t>
  </si>
  <si>
    <t>曾婷</t>
  </si>
  <si>
    <t>430525199110047228</t>
  </si>
  <si>
    <t>牛保秀</t>
  </si>
  <si>
    <t>140223199103014243</t>
  </si>
  <si>
    <t>6-专任教师</t>
  </si>
  <si>
    <t>罗炯</t>
  </si>
  <si>
    <t>吴方宇</t>
  </si>
  <si>
    <t>龙秋兰</t>
  </si>
  <si>
    <t>王熙</t>
  </si>
  <si>
    <t>8-专任教师</t>
  </si>
  <si>
    <t>刘海艳</t>
  </si>
  <si>
    <t>郭晶</t>
  </si>
  <si>
    <t>周艳</t>
  </si>
  <si>
    <t>9-专任教师</t>
  </si>
  <si>
    <t>刘昕芳</t>
  </si>
  <si>
    <t>罗纯</t>
  </si>
  <si>
    <t>陈朵灵</t>
  </si>
  <si>
    <t>袁睿</t>
  </si>
  <si>
    <t>11-专任教师</t>
  </si>
  <si>
    <t>张尚文</t>
  </si>
  <si>
    <t>李季宏</t>
  </si>
  <si>
    <t>李智</t>
  </si>
  <si>
    <t>丛榕</t>
  </si>
  <si>
    <t>王舜</t>
  </si>
  <si>
    <t>汪萌萌</t>
  </si>
  <si>
    <t>蒋贤华</t>
  </si>
  <si>
    <t>试教成绩</t>
    <phoneticPr fontId="5" type="noConversion"/>
  </si>
  <si>
    <t>试教成绩60%</t>
    <phoneticPr fontId="5" type="noConversion"/>
  </si>
  <si>
    <t>面试成绩</t>
    <phoneticPr fontId="5" type="noConversion"/>
  </si>
  <si>
    <t>面试成绩40%</t>
    <phoneticPr fontId="5" type="noConversion"/>
  </si>
  <si>
    <t>综合成绩</t>
    <phoneticPr fontId="5" type="noConversion"/>
  </si>
  <si>
    <t>湖南外贸职业学院2018年公开招聘教师试教面试成绩一览表</t>
    <phoneticPr fontId="5" type="noConversion"/>
  </si>
  <si>
    <t>/</t>
    <phoneticPr fontId="5" type="noConversion"/>
  </si>
  <si>
    <t>缺考</t>
    <phoneticPr fontId="5" type="noConversion"/>
  </si>
  <si>
    <t>日期：2018/9/15</t>
    <phoneticPr fontId="5" type="noConversion"/>
  </si>
  <si>
    <t>zf</t>
    <phoneticPr fontId="8" type="noConversion"/>
  </si>
  <si>
    <t>/</t>
    <phoneticPr fontId="5" type="noConversion"/>
  </si>
  <si>
    <t>缺考</t>
    <phoneticPr fontId="5" type="noConversion"/>
  </si>
</sst>
</file>

<file path=xl/styles.xml><?xml version="1.0" encoding="utf-8"?>
<styleSheet xmlns="http://schemas.openxmlformats.org/spreadsheetml/2006/main">
  <numFmts count="5">
    <numFmt numFmtId="176" formatCode="0.00_ "/>
    <numFmt numFmtId="177" formatCode="0_ "/>
    <numFmt numFmtId="178" formatCode="0.00_);[Red]\(0.00\)"/>
    <numFmt numFmtId="179" formatCode="0_);[Red]\(0\)"/>
    <numFmt numFmtId="180" formatCode="0.00_);\(0.00\)"/>
  </numFmts>
  <fonts count="9">
    <font>
      <sz val="11"/>
      <color indexed="8"/>
      <name val="宋体"/>
      <charset val="134"/>
    </font>
    <font>
      <sz val="10"/>
      <color indexed="8"/>
      <name val="宋体"/>
      <family val="3"/>
      <charset val="134"/>
    </font>
    <font>
      <b/>
      <sz val="16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b/>
      <sz val="16"/>
      <color indexed="8"/>
      <name val="宋体"/>
      <family val="3"/>
      <charset val="134"/>
    </font>
    <font>
      <sz val="10"/>
      <name val="宋体"/>
      <family val="3"/>
      <charset val="134"/>
      <scheme val="minor"/>
    </font>
    <font>
      <sz val="9"/>
      <name val="宋体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 wrapText="1"/>
    </xf>
    <xf numFmtId="176" fontId="1" fillId="0" borderId="0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76" fontId="1" fillId="0" borderId="2" xfId="0" applyNumberFormat="1" applyFont="1" applyBorder="1" applyAlignment="1">
      <alignment horizontal="center" vertical="center" wrapText="1"/>
    </xf>
    <xf numFmtId="177" fontId="1" fillId="0" borderId="2" xfId="0" applyNumberFormat="1" applyFont="1" applyBorder="1" applyAlignment="1">
      <alignment horizontal="center" vertical="center" wrapText="1"/>
    </xf>
    <xf numFmtId="0" fontId="7" fillId="0" borderId="2" xfId="1" applyFont="1" applyBorder="1" applyAlignment="1">
      <alignment horizontal="center" vertical="center" wrapText="1"/>
    </xf>
    <xf numFmtId="178" fontId="1" fillId="0" borderId="2" xfId="0" applyNumberFormat="1" applyFont="1" applyBorder="1" applyAlignment="1">
      <alignment horizontal="center" vertical="center" wrapText="1"/>
    </xf>
    <xf numFmtId="178" fontId="7" fillId="0" borderId="2" xfId="1" applyNumberFormat="1" applyFont="1" applyBorder="1" applyAlignment="1">
      <alignment horizontal="center" vertical="center" wrapText="1"/>
    </xf>
    <xf numFmtId="179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80" fontId="1" fillId="0" borderId="2" xfId="0" applyNumberFormat="1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31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86"/>
  <sheetViews>
    <sheetView tabSelected="1" topLeftCell="B1" workbookViewId="0">
      <pane ySplit="4" topLeftCell="A5" activePane="bottomLeft" state="frozen"/>
      <selection pane="bottomLeft" activeCell="D3" sqref="D1:D1048576"/>
    </sheetView>
  </sheetViews>
  <sheetFormatPr defaultColWidth="9" defaultRowHeight="12"/>
  <cols>
    <col min="1" max="1" width="3.33203125" style="1" hidden="1" customWidth="1"/>
    <col min="2" max="2" width="3.33203125" style="1" customWidth="1"/>
    <col min="3" max="3" width="10.77734375" style="1" customWidth="1"/>
    <col min="4" max="4" width="12.44140625" style="1" customWidth="1"/>
    <col min="5" max="5" width="4.21875" style="1" customWidth="1"/>
    <col min="6" max="6" width="7.44140625" style="1" customWidth="1"/>
    <col min="7" max="7" width="8.33203125" style="2" customWidth="1"/>
    <col min="8" max="8" width="7.109375" style="2" customWidth="1"/>
    <col min="9" max="9" width="8" style="2" customWidth="1"/>
    <col min="10" max="10" width="7.21875" style="2" customWidth="1"/>
    <col min="11" max="11" width="6.21875" style="2" customWidth="1"/>
    <col min="12" max="16384" width="9" style="1"/>
  </cols>
  <sheetData>
    <row r="1" spans="1:12">
      <c r="A1" s="14" t="s">
        <v>129</v>
      </c>
      <c r="B1" s="14"/>
      <c r="C1" s="15"/>
      <c r="D1" s="15"/>
      <c r="E1" s="15"/>
      <c r="F1" s="15"/>
      <c r="G1" s="15"/>
      <c r="H1" s="15"/>
      <c r="I1" s="15"/>
      <c r="J1" s="15"/>
      <c r="K1" s="15"/>
      <c r="L1" s="15"/>
    </row>
    <row r="2" spans="1:12" ht="15" customHeight="1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</row>
    <row r="3" spans="1:12" ht="19.5" customHeight="1">
      <c r="A3" s="3"/>
      <c r="B3" s="3"/>
      <c r="C3" s="3"/>
      <c r="D3" s="3"/>
      <c r="E3" s="3"/>
      <c r="F3" s="3"/>
      <c r="G3" s="3"/>
      <c r="H3" s="3"/>
      <c r="I3" s="3"/>
      <c r="J3" s="16" t="s">
        <v>132</v>
      </c>
      <c r="K3" s="16"/>
      <c r="L3" s="17"/>
    </row>
    <row r="4" spans="1:12" ht="32.25" customHeight="1">
      <c r="A4" s="4" t="s">
        <v>0</v>
      </c>
      <c r="B4" s="11" t="s">
        <v>0</v>
      </c>
      <c r="C4" s="4" t="s">
        <v>1</v>
      </c>
      <c r="D4" s="4" t="s">
        <v>2</v>
      </c>
      <c r="E4" s="4" t="s">
        <v>3</v>
      </c>
      <c r="F4" s="4" t="s">
        <v>124</v>
      </c>
      <c r="G4" s="5" t="s">
        <v>125</v>
      </c>
      <c r="H4" s="5" t="s">
        <v>126</v>
      </c>
      <c r="I4" s="5" t="s">
        <v>127</v>
      </c>
      <c r="J4" s="5" t="s">
        <v>128</v>
      </c>
      <c r="K4" s="5" t="s">
        <v>4</v>
      </c>
      <c r="L4" s="4" t="s">
        <v>5</v>
      </c>
    </row>
    <row r="5" spans="1:12" ht="24" customHeight="1">
      <c r="A5" s="4">
        <v>1</v>
      </c>
      <c r="B5" s="11">
        <v>1</v>
      </c>
      <c r="C5" s="18" t="s">
        <v>6</v>
      </c>
      <c r="D5" s="4" t="s">
        <v>14</v>
      </c>
      <c r="E5" s="4" t="s">
        <v>8</v>
      </c>
      <c r="F5" s="12">
        <v>92.2</v>
      </c>
      <c r="G5" s="5">
        <v>55.32</v>
      </c>
      <c r="H5" s="5">
        <v>90.4</v>
      </c>
      <c r="I5" s="8">
        <v>36.160000000000004</v>
      </c>
      <c r="J5" s="5">
        <v>91.48</v>
      </c>
      <c r="K5" s="6">
        <v>1</v>
      </c>
      <c r="L5" s="4"/>
    </row>
    <row r="6" spans="1:12" ht="24" customHeight="1">
      <c r="A6" s="4">
        <v>2</v>
      </c>
      <c r="B6" s="11">
        <v>2</v>
      </c>
      <c r="C6" s="18"/>
      <c r="D6" s="4" t="s">
        <v>12</v>
      </c>
      <c r="E6" s="4" t="s">
        <v>8</v>
      </c>
      <c r="F6" s="12">
        <v>86.2</v>
      </c>
      <c r="G6" s="5">
        <v>51.72</v>
      </c>
      <c r="H6" s="5">
        <v>87.4</v>
      </c>
      <c r="I6" s="8">
        <v>34.96</v>
      </c>
      <c r="J6" s="5">
        <v>86.68</v>
      </c>
      <c r="K6" s="6">
        <v>2</v>
      </c>
      <c r="L6" s="4"/>
    </row>
    <row r="7" spans="1:12" ht="24" customHeight="1">
      <c r="A7" s="4">
        <v>3</v>
      </c>
      <c r="B7" s="11">
        <v>3</v>
      </c>
      <c r="C7" s="18"/>
      <c r="D7" s="4" t="s">
        <v>9</v>
      </c>
      <c r="E7" s="4" t="s">
        <v>8</v>
      </c>
      <c r="F7" s="12">
        <v>85.6</v>
      </c>
      <c r="G7" s="5">
        <v>51.359999999999992</v>
      </c>
      <c r="H7" s="5">
        <v>87.8</v>
      </c>
      <c r="I7" s="8">
        <v>35.119999999999997</v>
      </c>
      <c r="J7" s="5">
        <v>86.47999999999999</v>
      </c>
      <c r="K7" s="6">
        <v>3</v>
      </c>
      <c r="L7" s="4"/>
    </row>
    <row r="8" spans="1:12" ht="24" customHeight="1">
      <c r="A8" s="4">
        <v>4</v>
      </c>
      <c r="B8" s="11">
        <v>4</v>
      </c>
      <c r="C8" s="18"/>
      <c r="D8" s="4" t="s">
        <v>15</v>
      </c>
      <c r="E8" s="4" t="s">
        <v>8</v>
      </c>
      <c r="F8" s="12">
        <v>86</v>
      </c>
      <c r="G8" s="5">
        <v>51.6</v>
      </c>
      <c r="H8" s="5">
        <v>86.4</v>
      </c>
      <c r="I8" s="8">
        <v>34.56</v>
      </c>
      <c r="J8" s="5">
        <v>86.16</v>
      </c>
      <c r="K8" s="6">
        <v>4</v>
      </c>
      <c r="L8" s="4"/>
    </row>
    <row r="9" spans="1:12" ht="24" customHeight="1">
      <c r="A9" s="4">
        <v>5</v>
      </c>
      <c r="B9" s="11">
        <v>5</v>
      </c>
      <c r="C9" s="18"/>
      <c r="D9" s="4" t="s">
        <v>19</v>
      </c>
      <c r="E9" s="4" t="s">
        <v>20</v>
      </c>
      <c r="F9" s="12">
        <v>84.6</v>
      </c>
      <c r="G9" s="5">
        <v>50.76</v>
      </c>
      <c r="H9" s="5">
        <v>85.8</v>
      </c>
      <c r="I9" s="8">
        <v>34.32</v>
      </c>
      <c r="J9" s="5">
        <v>85.08</v>
      </c>
      <c r="K9" s="6">
        <v>5</v>
      </c>
      <c r="L9" s="4"/>
    </row>
    <row r="10" spans="1:12" ht="24" customHeight="1">
      <c r="A10" s="4">
        <v>6</v>
      </c>
      <c r="B10" s="11">
        <v>6</v>
      </c>
      <c r="C10" s="18"/>
      <c r="D10" s="4" t="s">
        <v>10</v>
      </c>
      <c r="E10" s="4" t="s">
        <v>8</v>
      </c>
      <c r="F10" s="12">
        <v>85.4</v>
      </c>
      <c r="G10" s="5">
        <v>51.24</v>
      </c>
      <c r="H10" s="5">
        <v>83.6</v>
      </c>
      <c r="I10" s="8">
        <v>33.44</v>
      </c>
      <c r="J10" s="5">
        <v>84.68</v>
      </c>
      <c r="K10" s="6">
        <v>6</v>
      </c>
      <c r="L10" s="4"/>
    </row>
    <row r="11" spans="1:12" ht="24" customHeight="1">
      <c r="A11" s="4">
        <v>7</v>
      </c>
      <c r="B11" s="11">
        <v>7</v>
      </c>
      <c r="C11" s="18"/>
      <c r="D11" s="4" t="s">
        <v>17</v>
      </c>
      <c r="E11" s="4" t="s">
        <v>8</v>
      </c>
      <c r="F11" s="12">
        <v>84.4</v>
      </c>
      <c r="G11" s="5">
        <v>50.64</v>
      </c>
      <c r="H11" s="5">
        <v>83.6</v>
      </c>
      <c r="I11" s="8">
        <v>33.44</v>
      </c>
      <c r="J11" s="5">
        <v>84.08</v>
      </c>
      <c r="K11" s="6">
        <v>7</v>
      </c>
      <c r="L11" s="4"/>
    </row>
    <row r="12" spans="1:12" ht="24" customHeight="1">
      <c r="A12" s="4">
        <v>8</v>
      </c>
      <c r="B12" s="11">
        <v>8</v>
      </c>
      <c r="C12" s="18"/>
      <c r="D12" s="4" t="s">
        <v>11</v>
      </c>
      <c r="E12" s="4" t="s">
        <v>8</v>
      </c>
      <c r="F12" s="12">
        <v>83.2</v>
      </c>
      <c r="G12" s="5">
        <v>49.92</v>
      </c>
      <c r="H12" s="5">
        <v>83.8</v>
      </c>
      <c r="I12" s="8">
        <v>33.520000000000003</v>
      </c>
      <c r="J12" s="5">
        <v>83.44</v>
      </c>
      <c r="K12" s="6">
        <v>8</v>
      </c>
      <c r="L12" s="4"/>
    </row>
    <row r="13" spans="1:12" ht="24" customHeight="1">
      <c r="A13" s="4">
        <v>9</v>
      </c>
      <c r="B13" s="11">
        <v>9</v>
      </c>
      <c r="C13" s="18"/>
      <c r="D13" s="4" t="s">
        <v>21</v>
      </c>
      <c r="E13" s="4" t="s">
        <v>8</v>
      </c>
      <c r="F13" s="12">
        <v>80.2</v>
      </c>
      <c r="G13" s="5">
        <v>48.12</v>
      </c>
      <c r="H13" s="5">
        <v>86</v>
      </c>
      <c r="I13" s="8">
        <v>34.4</v>
      </c>
      <c r="J13" s="5">
        <v>82.52</v>
      </c>
      <c r="K13" s="6">
        <v>9</v>
      </c>
      <c r="L13" s="4"/>
    </row>
    <row r="14" spans="1:12" ht="24" customHeight="1">
      <c r="A14" s="4">
        <v>10</v>
      </c>
      <c r="B14" s="11">
        <v>10</v>
      </c>
      <c r="C14" s="18"/>
      <c r="D14" s="4" t="s">
        <v>13</v>
      </c>
      <c r="E14" s="4" t="s">
        <v>8</v>
      </c>
      <c r="F14" s="12">
        <v>81</v>
      </c>
      <c r="G14" s="5">
        <v>48.6</v>
      </c>
      <c r="H14" s="8">
        <v>82.2</v>
      </c>
      <c r="I14" s="8">
        <v>32.880000000000003</v>
      </c>
      <c r="J14" s="5">
        <v>81.48</v>
      </c>
      <c r="K14" s="6">
        <v>10</v>
      </c>
      <c r="L14" s="4"/>
    </row>
    <row r="15" spans="1:12" ht="24" customHeight="1">
      <c r="A15" s="4">
        <v>11</v>
      </c>
      <c r="B15" s="11">
        <v>11</v>
      </c>
      <c r="C15" s="18"/>
      <c r="D15" s="4" t="s">
        <v>18</v>
      </c>
      <c r="E15" s="4" t="s">
        <v>8</v>
      </c>
      <c r="F15" s="12">
        <v>80.8</v>
      </c>
      <c r="G15" s="5">
        <v>48.48</v>
      </c>
      <c r="H15" s="8">
        <v>78.599999999999994</v>
      </c>
      <c r="I15" s="8">
        <v>31.439999999999998</v>
      </c>
      <c r="J15" s="5">
        <v>79.919999999999987</v>
      </c>
      <c r="K15" s="6">
        <v>11</v>
      </c>
      <c r="L15" s="4"/>
    </row>
    <row r="16" spans="1:12" ht="24" customHeight="1">
      <c r="A16" s="4">
        <v>12</v>
      </c>
      <c r="B16" s="11">
        <v>12</v>
      </c>
      <c r="C16" s="18"/>
      <c r="D16" s="4" t="s">
        <v>7</v>
      </c>
      <c r="E16" s="4" t="s">
        <v>8</v>
      </c>
      <c r="F16" s="12">
        <v>0</v>
      </c>
      <c r="G16" s="5">
        <v>0</v>
      </c>
      <c r="H16" s="5">
        <v>0</v>
      </c>
      <c r="I16" s="5">
        <v>0</v>
      </c>
      <c r="J16" s="5">
        <v>0</v>
      </c>
      <c r="K16" s="6" t="s">
        <v>134</v>
      </c>
      <c r="L16" s="11" t="s">
        <v>135</v>
      </c>
    </row>
    <row r="17" spans="1:12" ht="24" customHeight="1">
      <c r="A17" s="4">
        <v>13</v>
      </c>
      <c r="B17" s="11">
        <v>13</v>
      </c>
      <c r="C17" s="18"/>
      <c r="D17" s="4" t="s">
        <v>16</v>
      </c>
      <c r="E17" s="4" t="s">
        <v>8</v>
      </c>
      <c r="F17" s="12">
        <v>0</v>
      </c>
      <c r="G17" s="5">
        <v>0</v>
      </c>
      <c r="H17" s="5">
        <v>0</v>
      </c>
      <c r="I17" s="5">
        <v>0</v>
      </c>
      <c r="J17" s="5">
        <v>0</v>
      </c>
      <c r="K17" s="6" t="s">
        <v>134</v>
      </c>
      <c r="L17" s="11" t="s">
        <v>135</v>
      </c>
    </row>
    <row r="18" spans="1:12" ht="24" customHeight="1">
      <c r="A18" s="4">
        <v>14</v>
      </c>
      <c r="B18" s="11">
        <v>14</v>
      </c>
      <c r="C18" s="18"/>
      <c r="D18" s="4" t="s">
        <v>22</v>
      </c>
      <c r="E18" s="4" t="s">
        <v>8</v>
      </c>
      <c r="F18" s="12">
        <v>0</v>
      </c>
      <c r="G18" s="5">
        <v>0</v>
      </c>
      <c r="H18" s="5">
        <v>0</v>
      </c>
      <c r="I18" s="5">
        <v>0</v>
      </c>
      <c r="J18" s="5">
        <v>0</v>
      </c>
      <c r="K18" s="6" t="s">
        <v>134</v>
      </c>
      <c r="L18" s="11" t="s">
        <v>135</v>
      </c>
    </row>
    <row r="19" spans="1:12" ht="24" customHeight="1">
      <c r="A19" s="4">
        <v>15</v>
      </c>
      <c r="B19" s="11">
        <v>15</v>
      </c>
      <c r="C19" s="18"/>
      <c r="D19" s="4" t="s">
        <v>23</v>
      </c>
      <c r="E19" s="4" t="s">
        <v>20</v>
      </c>
      <c r="F19" s="12">
        <v>0</v>
      </c>
      <c r="G19" s="5">
        <v>0</v>
      </c>
      <c r="H19" s="5">
        <v>0</v>
      </c>
      <c r="I19" s="5">
        <v>0</v>
      </c>
      <c r="J19" s="5">
        <v>0</v>
      </c>
      <c r="K19" s="6" t="s">
        <v>134</v>
      </c>
      <c r="L19" s="11" t="s">
        <v>135</v>
      </c>
    </row>
    <row r="20" spans="1:12" ht="24" customHeight="1">
      <c r="A20" s="4">
        <v>16</v>
      </c>
      <c r="B20" s="11">
        <v>1</v>
      </c>
      <c r="C20" s="18" t="s">
        <v>24</v>
      </c>
      <c r="D20" s="4" t="s">
        <v>30</v>
      </c>
      <c r="E20" s="4" t="s">
        <v>20</v>
      </c>
      <c r="F20" s="8">
        <v>89</v>
      </c>
      <c r="G20" s="5">
        <f t="shared" ref="G20:G25" si="0">F20*0.6</f>
        <v>53.4</v>
      </c>
      <c r="H20" s="8">
        <v>90</v>
      </c>
      <c r="I20" s="8">
        <f t="shared" ref="I20:I25" si="1">H20*0.4</f>
        <v>36</v>
      </c>
      <c r="J20" s="5">
        <f t="shared" ref="J20:J25" si="2">G20+I20</f>
        <v>89.4</v>
      </c>
      <c r="K20" s="6">
        <v>1</v>
      </c>
      <c r="L20" s="4"/>
    </row>
    <row r="21" spans="1:12" ht="24" customHeight="1">
      <c r="A21" s="4">
        <v>17</v>
      </c>
      <c r="B21" s="11">
        <v>2</v>
      </c>
      <c r="C21" s="18"/>
      <c r="D21" s="4" t="s">
        <v>29</v>
      </c>
      <c r="E21" s="4" t="s">
        <v>8</v>
      </c>
      <c r="F21" s="8">
        <v>87.2</v>
      </c>
      <c r="G21" s="5">
        <f t="shared" si="0"/>
        <v>52.32</v>
      </c>
      <c r="H21" s="8">
        <v>84.8</v>
      </c>
      <c r="I21" s="8">
        <f t="shared" si="1"/>
        <v>33.92</v>
      </c>
      <c r="J21" s="5">
        <f t="shared" si="2"/>
        <v>86.240000000000009</v>
      </c>
      <c r="K21" s="6">
        <v>2</v>
      </c>
      <c r="L21" s="4"/>
    </row>
    <row r="22" spans="1:12" ht="24" customHeight="1">
      <c r="A22" s="4">
        <v>18</v>
      </c>
      <c r="B22" s="11">
        <v>3</v>
      </c>
      <c r="C22" s="18"/>
      <c r="D22" s="4" t="s">
        <v>25</v>
      </c>
      <c r="E22" s="4" t="s">
        <v>8</v>
      </c>
      <c r="F22" s="8">
        <v>85.6</v>
      </c>
      <c r="G22" s="5">
        <f t="shared" si="0"/>
        <v>51.359999999999992</v>
      </c>
      <c r="H22" s="8">
        <v>84.6</v>
      </c>
      <c r="I22" s="8">
        <f t="shared" si="1"/>
        <v>33.839999999999996</v>
      </c>
      <c r="J22" s="5">
        <f t="shared" si="2"/>
        <v>85.199999999999989</v>
      </c>
      <c r="K22" s="6">
        <v>3</v>
      </c>
      <c r="L22" s="4"/>
    </row>
    <row r="23" spans="1:12" ht="24" customHeight="1">
      <c r="A23" s="4">
        <v>19</v>
      </c>
      <c r="B23" s="11">
        <v>4</v>
      </c>
      <c r="C23" s="18"/>
      <c r="D23" s="4" t="s">
        <v>28</v>
      </c>
      <c r="E23" s="4" t="s">
        <v>8</v>
      </c>
      <c r="F23" s="8">
        <v>84.8</v>
      </c>
      <c r="G23" s="5">
        <f t="shared" si="0"/>
        <v>50.879999999999995</v>
      </c>
      <c r="H23" s="8">
        <v>83.8</v>
      </c>
      <c r="I23" s="8">
        <f t="shared" si="1"/>
        <v>33.520000000000003</v>
      </c>
      <c r="J23" s="5">
        <f t="shared" si="2"/>
        <v>84.4</v>
      </c>
      <c r="K23" s="6">
        <v>4</v>
      </c>
      <c r="L23" s="4"/>
    </row>
    <row r="24" spans="1:12" ht="24" customHeight="1">
      <c r="A24" s="4">
        <v>20</v>
      </c>
      <c r="B24" s="11">
        <v>5</v>
      </c>
      <c r="C24" s="18"/>
      <c r="D24" s="4" t="s">
        <v>26</v>
      </c>
      <c r="E24" s="4" t="s">
        <v>8</v>
      </c>
      <c r="F24" s="8">
        <v>84.8</v>
      </c>
      <c r="G24" s="5">
        <f t="shared" si="0"/>
        <v>50.879999999999995</v>
      </c>
      <c r="H24" s="8">
        <v>81.8</v>
      </c>
      <c r="I24" s="8">
        <f t="shared" si="1"/>
        <v>32.72</v>
      </c>
      <c r="J24" s="5">
        <f t="shared" si="2"/>
        <v>83.6</v>
      </c>
      <c r="K24" s="6">
        <v>5</v>
      </c>
      <c r="L24" s="4"/>
    </row>
    <row r="25" spans="1:12" ht="24" customHeight="1">
      <c r="A25" s="4">
        <v>21</v>
      </c>
      <c r="B25" s="11">
        <v>6</v>
      </c>
      <c r="C25" s="18"/>
      <c r="D25" s="4" t="s">
        <v>27</v>
      </c>
      <c r="E25" s="4" t="s">
        <v>8</v>
      </c>
      <c r="F25" s="8">
        <v>82.8</v>
      </c>
      <c r="G25" s="5">
        <f t="shared" si="0"/>
        <v>49.68</v>
      </c>
      <c r="H25" s="8">
        <v>82.4</v>
      </c>
      <c r="I25" s="8">
        <f t="shared" si="1"/>
        <v>32.96</v>
      </c>
      <c r="J25" s="5">
        <f t="shared" si="2"/>
        <v>82.64</v>
      </c>
      <c r="K25" s="6">
        <v>6</v>
      </c>
      <c r="L25" s="4"/>
    </row>
    <row r="26" spans="1:12" ht="24" customHeight="1">
      <c r="A26" s="4">
        <v>65</v>
      </c>
      <c r="B26" s="11">
        <v>1</v>
      </c>
      <c r="C26" s="13" t="s">
        <v>102</v>
      </c>
      <c r="D26" s="7" t="s">
        <v>105</v>
      </c>
      <c r="E26" s="7" t="s">
        <v>8</v>
      </c>
      <c r="F26" s="9">
        <v>92.6</v>
      </c>
      <c r="G26" s="5">
        <f>F26*0.6</f>
        <v>55.559999999999995</v>
      </c>
      <c r="H26" s="8">
        <v>90.4</v>
      </c>
      <c r="I26" s="8">
        <f>H26*0.4</f>
        <v>36.160000000000004</v>
      </c>
      <c r="J26" s="5">
        <f>G26+I26</f>
        <v>91.72</v>
      </c>
      <c r="K26" s="10">
        <v>1</v>
      </c>
      <c r="L26" s="4"/>
    </row>
    <row r="27" spans="1:12" ht="24" customHeight="1">
      <c r="A27" s="4">
        <v>66</v>
      </c>
      <c r="B27" s="11">
        <v>2</v>
      </c>
      <c r="C27" s="13"/>
      <c r="D27" s="7" t="s">
        <v>103</v>
      </c>
      <c r="E27" s="7" t="s">
        <v>20</v>
      </c>
      <c r="F27" s="9">
        <v>87.4</v>
      </c>
      <c r="G27" s="5">
        <f>F27*0.6</f>
        <v>52.440000000000005</v>
      </c>
      <c r="H27" s="8">
        <v>87.8</v>
      </c>
      <c r="I27" s="8">
        <f>H27*0.4</f>
        <v>35.119999999999997</v>
      </c>
      <c r="J27" s="5">
        <f>G27+I27</f>
        <v>87.56</v>
      </c>
      <c r="K27" s="10">
        <v>2</v>
      </c>
      <c r="L27" s="4"/>
    </row>
    <row r="28" spans="1:12" ht="24" customHeight="1">
      <c r="A28" s="4">
        <v>67</v>
      </c>
      <c r="B28" s="11">
        <v>3</v>
      </c>
      <c r="C28" s="13"/>
      <c r="D28" s="7" t="s">
        <v>106</v>
      </c>
      <c r="E28" s="7" t="s">
        <v>8</v>
      </c>
      <c r="F28" s="9">
        <v>85.4</v>
      </c>
      <c r="G28" s="5">
        <f>F28*0.6</f>
        <v>51.24</v>
      </c>
      <c r="H28" s="8">
        <v>87.6</v>
      </c>
      <c r="I28" s="8">
        <f>H28*0.4</f>
        <v>35.04</v>
      </c>
      <c r="J28" s="5">
        <f>G28+I28</f>
        <v>86.28</v>
      </c>
      <c r="K28" s="10">
        <v>3</v>
      </c>
      <c r="L28" s="4"/>
    </row>
    <row r="29" spans="1:12" ht="24" customHeight="1">
      <c r="A29" s="4">
        <v>68</v>
      </c>
      <c r="B29" s="11">
        <v>4</v>
      </c>
      <c r="C29" s="13"/>
      <c r="D29" s="7" t="s">
        <v>104</v>
      </c>
      <c r="E29" s="7" t="s">
        <v>8</v>
      </c>
      <c r="F29" s="9">
        <v>83.2</v>
      </c>
      <c r="G29" s="5">
        <f>F29*0.6</f>
        <v>49.92</v>
      </c>
      <c r="H29" s="8">
        <v>80.400000000000006</v>
      </c>
      <c r="I29" s="8">
        <f>H29*0.4</f>
        <v>32.160000000000004</v>
      </c>
      <c r="J29" s="5">
        <f>G29+I29</f>
        <v>82.080000000000013</v>
      </c>
      <c r="K29" s="10">
        <v>4</v>
      </c>
      <c r="L29" s="4"/>
    </row>
    <row r="30" spans="1:12" ht="24" customHeight="1">
      <c r="A30" s="4">
        <v>22</v>
      </c>
      <c r="B30" s="11">
        <v>1</v>
      </c>
      <c r="C30" s="19" t="s">
        <v>31</v>
      </c>
      <c r="D30" s="4" t="s">
        <v>34</v>
      </c>
      <c r="E30" s="4" t="s">
        <v>8</v>
      </c>
      <c r="F30" s="8">
        <v>91.2</v>
      </c>
      <c r="G30" s="5">
        <f t="shared" ref="G30:G38" si="3">F30*0.6</f>
        <v>54.72</v>
      </c>
      <c r="H30" s="8">
        <v>90.6</v>
      </c>
      <c r="I30" s="8">
        <f t="shared" ref="I30:I38" si="4">H30*0.4</f>
        <v>36.24</v>
      </c>
      <c r="J30" s="5">
        <f t="shared" ref="J30:J46" si="5">G30+I30</f>
        <v>90.960000000000008</v>
      </c>
      <c r="K30" s="6">
        <v>1</v>
      </c>
      <c r="L30" s="4"/>
    </row>
    <row r="31" spans="1:12" ht="24" customHeight="1">
      <c r="A31" s="4">
        <v>23</v>
      </c>
      <c r="B31" s="11">
        <v>2</v>
      </c>
      <c r="C31" s="20"/>
      <c r="D31" s="4" t="s">
        <v>39</v>
      </c>
      <c r="E31" s="4" t="s">
        <v>20</v>
      </c>
      <c r="F31" s="8">
        <v>89</v>
      </c>
      <c r="G31" s="5">
        <f t="shared" si="3"/>
        <v>53.4</v>
      </c>
      <c r="H31" s="8">
        <v>90.4</v>
      </c>
      <c r="I31" s="8">
        <f t="shared" si="4"/>
        <v>36.160000000000004</v>
      </c>
      <c r="J31" s="5">
        <f t="shared" si="5"/>
        <v>89.56</v>
      </c>
      <c r="K31" s="6">
        <v>2</v>
      </c>
      <c r="L31" s="4"/>
    </row>
    <row r="32" spans="1:12" ht="24" customHeight="1">
      <c r="A32" s="4">
        <v>24</v>
      </c>
      <c r="B32" s="11">
        <v>3</v>
      </c>
      <c r="C32" s="20"/>
      <c r="D32" s="4" t="s">
        <v>43</v>
      </c>
      <c r="E32" s="4" t="s">
        <v>8</v>
      </c>
      <c r="F32" s="8">
        <v>86.6</v>
      </c>
      <c r="G32" s="5">
        <f t="shared" si="3"/>
        <v>51.959999999999994</v>
      </c>
      <c r="H32" s="8">
        <v>87.6</v>
      </c>
      <c r="I32" s="8">
        <f t="shared" si="4"/>
        <v>35.04</v>
      </c>
      <c r="J32" s="5">
        <f t="shared" si="5"/>
        <v>87</v>
      </c>
      <c r="K32" s="6">
        <v>3</v>
      </c>
      <c r="L32" s="4"/>
    </row>
    <row r="33" spans="1:12" ht="24" customHeight="1">
      <c r="A33" s="4">
        <v>25</v>
      </c>
      <c r="B33" s="11">
        <v>4</v>
      </c>
      <c r="C33" s="20"/>
      <c r="D33" s="4" t="s">
        <v>36</v>
      </c>
      <c r="E33" s="4" t="s">
        <v>8</v>
      </c>
      <c r="F33" s="8">
        <v>86.6</v>
      </c>
      <c r="G33" s="5">
        <f t="shared" si="3"/>
        <v>51.959999999999994</v>
      </c>
      <c r="H33" s="8">
        <v>85.8</v>
      </c>
      <c r="I33" s="8">
        <f t="shared" si="4"/>
        <v>34.32</v>
      </c>
      <c r="J33" s="5">
        <f t="shared" si="5"/>
        <v>86.28</v>
      </c>
      <c r="K33" s="6">
        <v>4</v>
      </c>
      <c r="L33" s="4"/>
    </row>
    <row r="34" spans="1:12" ht="24" customHeight="1">
      <c r="A34" s="4">
        <v>26</v>
      </c>
      <c r="B34" s="11">
        <v>5</v>
      </c>
      <c r="C34" s="20"/>
      <c r="D34" s="4" t="s">
        <v>35</v>
      </c>
      <c r="E34" s="4" t="s">
        <v>20</v>
      </c>
      <c r="F34" s="8">
        <v>84.2</v>
      </c>
      <c r="G34" s="5">
        <f t="shared" si="3"/>
        <v>50.52</v>
      </c>
      <c r="H34" s="8">
        <v>83.2</v>
      </c>
      <c r="I34" s="8">
        <f t="shared" si="4"/>
        <v>33.28</v>
      </c>
      <c r="J34" s="5">
        <f t="shared" si="5"/>
        <v>83.800000000000011</v>
      </c>
      <c r="K34" s="6">
        <v>5</v>
      </c>
      <c r="L34" s="4"/>
    </row>
    <row r="35" spans="1:12" ht="24" customHeight="1">
      <c r="A35" s="4">
        <v>27</v>
      </c>
      <c r="B35" s="11">
        <v>6</v>
      </c>
      <c r="C35" s="20"/>
      <c r="D35" s="4" t="s">
        <v>42</v>
      </c>
      <c r="E35" s="4" t="s">
        <v>8</v>
      </c>
      <c r="F35" s="8">
        <v>83.4</v>
      </c>
      <c r="G35" s="5">
        <f t="shared" si="3"/>
        <v>50.04</v>
      </c>
      <c r="H35" s="8">
        <v>83.4</v>
      </c>
      <c r="I35" s="8">
        <f t="shared" si="4"/>
        <v>33.360000000000007</v>
      </c>
      <c r="J35" s="5">
        <f t="shared" si="5"/>
        <v>83.4</v>
      </c>
      <c r="K35" s="6">
        <v>6</v>
      </c>
      <c r="L35" s="4"/>
    </row>
    <row r="36" spans="1:12" ht="24" customHeight="1">
      <c r="A36" s="4">
        <v>28</v>
      </c>
      <c r="B36" s="11">
        <v>7</v>
      </c>
      <c r="C36" s="20"/>
      <c r="D36" s="4" t="s">
        <v>38</v>
      </c>
      <c r="E36" s="4" t="s">
        <v>8</v>
      </c>
      <c r="F36" s="8">
        <v>82</v>
      </c>
      <c r="G36" s="5">
        <f t="shared" si="3"/>
        <v>49.199999999999996</v>
      </c>
      <c r="H36" s="8">
        <v>85</v>
      </c>
      <c r="I36" s="8">
        <f t="shared" si="4"/>
        <v>34</v>
      </c>
      <c r="J36" s="5">
        <f t="shared" si="5"/>
        <v>83.199999999999989</v>
      </c>
      <c r="K36" s="6">
        <v>7</v>
      </c>
      <c r="L36" s="4"/>
    </row>
    <row r="37" spans="1:12" ht="24" customHeight="1">
      <c r="A37" s="4">
        <v>29</v>
      </c>
      <c r="B37" s="11">
        <v>8</v>
      </c>
      <c r="C37" s="20"/>
      <c r="D37" s="4" t="s">
        <v>37</v>
      </c>
      <c r="E37" s="4" t="s">
        <v>8</v>
      </c>
      <c r="F37" s="8">
        <v>82.4</v>
      </c>
      <c r="G37" s="5">
        <f t="shared" si="3"/>
        <v>49.440000000000005</v>
      </c>
      <c r="H37" s="8">
        <v>82.6</v>
      </c>
      <c r="I37" s="8">
        <f t="shared" si="4"/>
        <v>33.04</v>
      </c>
      <c r="J37" s="5">
        <f t="shared" si="5"/>
        <v>82.48</v>
      </c>
      <c r="K37" s="6">
        <v>8</v>
      </c>
      <c r="L37" s="4"/>
    </row>
    <row r="38" spans="1:12" ht="24" customHeight="1">
      <c r="A38" s="4">
        <v>30</v>
      </c>
      <c r="B38" s="11">
        <v>9</v>
      </c>
      <c r="C38" s="20"/>
      <c r="D38" s="4" t="s">
        <v>40</v>
      </c>
      <c r="E38" s="4" t="s">
        <v>8</v>
      </c>
      <c r="F38" s="8">
        <v>80</v>
      </c>
      <c r="G38" s="5">
        <f t="shared" si="3"/>
        <v>48</v>
      </c>
      <c r="H38" s="8">
        <v>80</v>
      </c>
      <c r="I38" s="8">
        <f t="shared" si="4"/>
        <v>32</v>
      </c>
      <c r="J38" s="5">
        <f t="shared" si="5"/>
        <v>80</v>
      </c>
      <c r="K38" s="6">
        <v>9</v>
      </c>
      <c r="L38" s="4"/>
    </row>
    <row r="39" spans="1:12" ht="24" customHeight="1">
      <c r="A39" s="4">
        <v>31</v>
      </c>
      <c r="B39" s="11">
        <v>10</v>
      </c>
      <c r="C39" s="20"/>
      <c r="D39" s="4" t="s">
        <v>32</v>
      </c>
      <c r="E39" s="4" t="s">
        <v>8</v>
      </c>
      <c r="F39" s="8">
        <v>0</v>
      </c>
      <c r="G39" s="5">
        <v>0</v>
      </c>
      <c r="H39" s="8">
        <v>0</v>
      </c>
      <c r="I39" s="8">
        <v>0</v>
      </c>
      <c r="J39" s="5">
        <f t="shared" si="5"/>
        <v>0</v>
      </c>
      <c r="K39" s="6" t="s">
        <v>130</v>
      </c>
      <c r="L39" s="4" t="s">
        <v>131</v>
      </c>
    </row>
    <row r="40" spans="1:12" ht="24" customHeight="1">
      <c r="A40" s="4">
        <v>32</v>
      </c>
      <c r="B40" s="11">
        <v>11</v>
      </c>
      <c r="C40" s="20"/>
      <c r="D40" s="4" t="s">
        <v>33</v>
      </c>
      <c r="E40" s="4" t="s">
        <v>8</v>
      </c>
      <c r="F40" s="8">
        <v>0</v>
      </c>
      <c r="G40" s="5">
        <v>0</v>
      </c>
      <c r="H40" s="8">
        <v>0</v>
      </c>
      <c r="I40" s="8">
        <v>0</v>
      </c>
      <c r="J40" s="5">
        <f t="shared" si="5"/>
        <v>0</v>
      </c>
      <c r="K40" s="6" t="s">
        <v>130</v>
      </c>
      <c r="L40" s="4" t="s">
        <v>131</v>
      </c>
    </row>
    <row r="41" spans="1:12" ht="24" customHeight="1">
      <c r="A41" s="4">
        <v>33</v>
      </c>
      <c r="B41" s="11">
        <v>12</v>
      </c>
      <c r="C41" s="20"/>
      <c r="D41" s="4" t="s">
        <v>41</v>
      </c>
      <c r="E41" s="4" t="s">
        <v>8</v>
      </c>
      <c r="F41" s="8">
        <v>0</v>
      </c>
      <c r="G41" s="5">
        <v>0</v>
      </c>
      <c r="H41" s="8">
        <v>0</v>
      </c>
      <c r="I41" s="8">
        <f t="shared" ref="I41:I46" si="6">H41*0.4</f>
        <v>0</v>
      </c>
      <c r="J41" s="5">
        <f t="shared" si="5"/>
        <v>0</v>
      </c>
      <c r="K41" s="6" t="s">
        <v>130</v>
      </c>
      <c r="L41" s="4" t="s">
        <v>131</v>
      </c>
    </row>
    <row r="42" spans="1:12" ht="24" customHeight="1">
      <c r="A42" s="4">
        <v>34</v>
      </c>
      <c r="B42" s="11">
        <v>13</v>
      </c>
      <c r="C42" s="20"/>
      <c r="D42" s="4" t="s">
        <v>44</v>
      </c>
      <c r="E42" s="4" t="s">
        <v>8</v>
      </c>
      <c r="F42" s="8">
        <v>0</v>
      </c>
      <c r="G42" s="5">
        <v>0</v>
      </c>
      <c r="H42" s="8">
        <v>0</v>
      </c>
      <c r="I42" s="8">
        <f t="shared" si="6"/>
        <v>0</v>
      </c>
      <c r="J42" s="5">
        <f t="shared" si="5"/>
        <v>0</v>
      </c>
      <c r="K42" s="6" t="s">
        <v>130</v>
      </c>
      <c r="L42" s="4" t="s">
        <v>131</v>
      </c>
    </row>
    <row r="43" spans="1:12" ht="24" customHeight="1">
      <c r="A43" s="4">
        <v>35</v>
      </c>
      <c r="B43" s="11">
        <v>14</v>
      </c>
      <c r="C43" s="20"/>
      <c r="D43" s="4" t="s">
        <v>45</v>
      </c>
      <c r="E43" s="4" t="s">
        <v>8</v>
      </c>
      <c r="F43" s="8">
        <v>0</v>
      </c>
      <c r="G43" s="5">
        <v>0</v>
      </c>
      <c r="H43" s="8">
        <v>0</v>
      </c>
      <c r="I43" s="8">
        <f t="shared" si="6"/>
        <v>0</v>
      </c>
      <c r="J43" s="5">
        <f t="shared" si="5"/>
        <v>0</v>
      </c>
      <c r="K43" s="6" t="s">
        <v>130</v>
      </c>
      <c r="L43" s="4" t="s">
        <v>131</v>
      </c>
    </row>
    <row r="44" spans="1:12" ht="24" customHeight="1">
      <c r="A44" s="4">
        <v>36</v>
      </c>
      <c r="B44" s="11">
        <v>15</v>
      </c>
      <c r="C44" s="20"/>
      <c r="D44" s="4" t="s">
        <v>46</v>
      </c>
      <c r="E44" s="4" t="s">
        <v>8</v>
      </c>
      <c r="F44" s="8">
        <v>0</v>
      </c>
      <c r="G44" s="5">
        <v>0</v>
      </c>
      <c r="H44" s="8">
        <v>0</v>
      </c>
      <c r="I44" s="8">
        <f t="shared" si="6"/>
        <v>0</v>
      </c>
      <c r="J44" s="5">
        <f t="shared" si="5"/>
        <v>0</v>
      </c>
      <c r="K44" s="6" t="s">
        <v>130</v>
      </c>
      <c r="L44" s="4" t="s">
        <v>131</v>
      </c>
    </row>
    <row r="45" spans="1:12" ht="24" customHeight="1">
      <c r="A45" s="4">
        <v>37</v>
      </c>
      <c r="B45" s="11">
        <v>16</v>
      </c>
      <c r="C45" s="20"/>
      <c r="D45" s="4" t="s">
        <v>47</v>
      </c>
      <c r="E45" s="4" t="s">
        <v>8</v>
      </c>
      <c r="F45" s="8">
        <v>0</v>
      </c>
      <c r="G45" s="5">
        <v>0</v>
      </c>
      <c r="H45" s="8">
        <v>0</v>
      </c>
      <c r="I45" s="8">
        <f t="shared" si="6"/>
        <v>0</v>
      </c>
      <c r="J45" s="5">
        <f t="shared" si="5"/>
        <v>0</v>
      </c>
      <c r="K45" s="6" t="s">
        <v>130</v>
      </c>
      <c r="L45" s="4" t="s">
        <v>131</v>
      </c>
    </row>
    <row r="46" spans="1:12" ht="24" customHeight="1">
      <c r="A46" s="4">
        <v>38</v>
      </c>
      <c r="B46" s="11">
        <v>17</v>
      </c>
      <c r="C46" s="21"/>
      <c r="D46" s="4" t="s">
        <v>48</v>
      </c>
      <c r="E46" s="4" t="s">
        <v>20</v>
      </c>
      <c r="F46" s="8">
        <v>0</v>
      </c>
      <c r="G46" s="5">
        <v>0</v>
      </c>
      <c r="H46" s="8">
        <v>0</v>
      </c>
      <c r="I46" s="8">
        <f t="shared" si="6"/>
        <v>0</v>
      </c>
      <c r="J46" s="5">
        <f t="shared" si="5"/>
        <v>0</v>
      </c>
      <c r="K46" s="6" t="s">
        <v>130</v>
      </c>
      <c r="L46" s="4" t="s">
        <v>131</v>
      </c>
    </row>
    <row r="47" spans="1:12" ht="24" customHeight="1">
      <c r="A47" s="4">
        <v>69</v>
      </c>
      <c r="B47" s="11">
        <v>1</v>
      </c>
      <c r="C47" s="13" t="s">
        <v>107</v>
      </c>
      <c r="D47" s="7" t="s">
        <v>108</v>
      </c>
      <c r="E47" s="7" t="s">
        <v>8</v>
      </c>
      <c r="F47" s="9">
        <v>91.2</v>
      </c>
      <c r="G47" s="5">
        <f t="shared" ref="G47" si="7">F47*0.6</f>
        <v>54.72</v>
      </c>
      <c r="H47" s="8">
        <v>87.4</v>
      </c>
      <c r="I47" s="8">
        <f t="shared" ref="I47" si="8">H47*0.4</f>
        <v>34.96</v>
      </c>
      <c r="J47" s="5">
        <f t="shared" ref="J47" si="9">G47+I47</f>
        <v>89.68</v>
      </c>
      <c r="K47" s="10">
        <v>1</v>
      </c>
      <c r="L47" s="4"/>
    </row>
    <row r="48" spans="1:12" ht="24" customHeight="1">
      <c r="A48" s="4">
        <v>70</v>
      </c>
      <c r="B48" s="11">
        <v>2</v>
      </c>
      <c r="C48" s="13"/>
      <c r="D48" s="7" t="s">
        <v>109</v>
      </c>
      <c r="E48" s="7" t="s">
        <v>8</v>
      </c>
      <c r="F48" s="9">
        <v>0</v>
      </c>
      <c r="G48" s="5">
        <f t="shared" ref="G48:G53" si="10">F48*0.6</f>
        <v>0</v>
      </c>
      <c r="H48" s="8">
        <v>0</v>
      </c>
      <c r="I48" s="8">
        <f t="shared" ref="I48:I52" si="11">H48*0.4</f>
        <v>0</v>
      </c>
      <c r="J48" s="5">
        <f t="shared" ref="J48:J53" si="12">G48+I48</f>
        <v>0</v>
      </c>
      <c r="K48" s="5" t="s">
        <v>130</v>
      </c>
      <c r="L48" s="4" t="s">
        <v>131</v>
      </c>
    </row>
    <row r="49" spans="1:12" ht="24" customHeight="1">
      <c r="A49" s="4">
        <v>71</v>
      </c>
      <c r="B49" s="11">
        <v>3</v>
      </c>
      <c r="C49" s="13"/>
      <c r="D49" s="7" t="s">
        <v>110</v>
      </c>
      <c r="E49" s="7" t="s">
        <v>8</v>
      </c>
      <c r="F49" s="9">
        <v>0</v>
      </c>
      <c r="G49" s="5">
        <f t="shared" si="10"/>
        <v>0</v>
      </c>
      <c r="H49" s="8">
        <v>0</v>
      </c>
      <c r="I49" s="8">
        <f t="shared" si="11"/>
        <v>0</v>
      </c>
      <c r="J49" s="5">
        <f t="shared" si="12"/>
        <v>0</v>
      </c>
      <c r="K49" s="5" t="s">
        <v>130</v>
      </c>
      <c r="L49" s="4" t="s">
        <v>131</v>
      </c>
    </row>
    <row r="50" spans="1:12" ht="24" customHeight="1">
      <c r="A50" s="4">
        <v>72</v>
      </c>
      <c r="B50" s="11">
        <v>1</v>
      </c>
      <c r="C50" s="13" t="s">
        <v>111</v>
      </c>
      <c r="D50" s="7" t="s">
        <v>113</v>
      </c>
      <c r="E50" s="7" t="s">
        <v>8</v>
      </c>
      <c r="F50" s="9">
        <v>88.8</v>
      </c>
      <c r="G50" s="5">
        <f t="shared" si="10"/>
        <v>53.279999999999994</v>
      </c>
      <c r="H50" s="8">
        <v>88.4</v>
      </c>
      <c r="I50" s="8">
        <f t="shared" si="11"/>
        <v>35.360000000000007</v>
      </c>
      <c r="J50" s="5">
        <f t="shared" si="12"/>
        <v>88.64</v>
      </c>
      <c r="K50" s="10">
        <v>1</v>
      </c>
      <c r="L50" s="4"/>
    </row>
    <row r="51" spans="1:12" ht="24" customHeight="1">
      <c r="A51" s="4">
        <v>73</v>
      </c>
      <c r="B51" s="11">
        <v>2</v>
      </c>
      <c r="C51" s="13"/>
      <c r="D51" s="7" t="s">
        <v>114</v>
      </c>
      <c r="E51" s="7" t="s">
        <v>8</v>
      </c>
      <c r="F51" s="9">
        <v>88.8</v>
      </c>
      <c r="G51" s="5">
        <f t="shared" si="10"/>
        <v>53.279999999999994</v>
      </c>
      <c r="H51" s="8">
        <v>86.8</v>
      </c>
      <c r="I51" s="8">
        <f t="shared" si="11"/>
        <v>34.72</v>
      </c>
      <c r="J51" s="5">
        <f t="shared" si="12"/>
        <v>88</v>
      </c>
      <c r="K51" s="10">
        <v>2</v>
      </c>
      <c r="L51" s="4"/>
    </row>
    <row r="52" spans="1:12" ht="24" customHeight="1">
      <c r="A52" s="4">
        <v>74</v>
      </c>
      <c r="B52" s="11">
        <v>3</v>
      </c>
      <c r="C52" s="13"/>
      <c r="D52" s="7" t="s">
        <v>115</v>
      </c>
      <c r="E52" s="7" t="s">
        <v>8</v>
      </c>
      <c r="F52" s="9">
        <v>88</v>
      </c>
      <c r="G52" s="5">
        <f t="shared" si="10"/>
        <v>52.8</v>
      </c>
      <c r="H52" s="8">
        <v>85.4</v>
      </c>
      <c r="I52" s="8">
        <f t="shared" si="11"/>
        <v>34.160000000000004</v>
      </c>
      <c r="J52" s="5">
        <f t="shared" si="12"/>
        <v>86.960000000000008</v>
      </c>
      <c r="K52" s="10">
        <v>3</v>
      </c>
      <c r="L52" s="4"/>
    </row>
    <row r="53" spans="1:12" ht="24" customHeight="1">
      <c r="A53" s="4">
        <v>75</v>
      </c>
      <c r="B53" s="11">
        <v>4</v>
      </c>
      <c r="C53" s="13"/>
      <c r="D53" s="7" t="s">
        <v>112</v>
      </c>
      <c r="E53" s="7" t="s">
        <v>8</v>
      </c>
      <c r="F53" s="9">
        <v>86</v>
      </c>
      <c r="G53" s="5">
        <f t="shared" si="10"/>
        <v>51.6</v>
      </c>
      <c r="H53" s="8">
        <v>84.2</v>
      </c>
      <c r="I53" s="8">
        <f t="shared" ref="I53" si="13">H53*0.4</f>
        <v>33.68</v>
      </c>
      <c r="J53" s="5">
        <f t="shared" si="12"/>
        <v>85.28</v>
      </c>
      <c r="K53" s="10">
        <v>4</v>
      </c>
      <c r="L53" s="4"/>
    </row>
    <row r="54" spans="1:12" ht="24" customHeight="1">
      <c r="A54" s="4">
        <v>39</v>
      </c>
      <c r="B54" s="11">
        <v>1</v>
      </c>
      <c r="C54" s="18" t="s">
        <v>49</v>
      </c>
      <c r="D54" s="4" t="s">
        <v>68</v>
      </c>
      <c r="E54" s="4" t="s">
        <v>8</v>
      </c>
      <c r="F54" s="8">
        <v>88.6</v>
      </c>
      <c r="G54" s="5">
        <v>53.16</v>
      </c>
      <c r="H54" s="8">
        <v>89</v>
      </c>
      <c r="I54" s="8">
        <v>35.6</v>
      </c>
      <c r="J54" s="5">
        <v>88.759999999999991</v>
      </c>
      <c r="K54" s="6">
        <v>1</v>
      </c>
      <c r="L54" s="4"/>
    </row>
    <row r="55" spans="1:12" ht="24" customHeight="1">
      <c r="A55" s="4">
        <v>40</v>
      </c>
      <c r="B55" s="11">
        <v>2</v>
      </c>
      <c r="C55" s="18"/>
      <c r="D55" s="4" t="s">
        <v>74</v>
      </c>
      <c r="E55" s="4" t="s">
        <v>20</v>
      </c>
      <c r="F55" s="8">
        <v>86.2</v>
      </c>
      <c r="G55" s="5">
        <v>51.72</v>
      </c>
      <c r="H55" s="8">
        <v>88.8</v>
      </c>
      <c r="I55" s="8">
        <v>35.520000000000003</v>
      </c>
      <c r="J55" s="5">
        <v>87.240000000000009</v>
      </c>
      <c r="K55" s="6">
        <v>2</v>
      </c>
      <c r="L55" s="4"/>
    </row>
    <row r="56" spans="1:12" ht="24" customHeight="1">
      <c r="A56" s="4">
        <v>41</v>
      </c>
      <c r="B56" s="11">
        <v>3</v>
      </c>
      <c r="C56" s="18"/>
      <c r="D56" s="4" t="s">
        <v>50</v>
      </c>
      <c r="E56" s="4" t="s">
        <v>8</v>
      </c>
      <c r="F56" s="8">
        <v>85.2</v>
      </c>
      <c r="G56" s="5">
        <v>51.12</v>
      </c>
      <c r="H56" s="8">
        <v>83</v>
      </c>
      <c r="I56" s="8">
        <v>33.200000000000003</v>
      </c>
      <c r="J56" s="5">
        <v>84.32</v>
      </c>
      <c r="K56" s="6">
        <v>3</v>
      </c>
      <c r="L56" s="4"/>
    </row>
    <row r="57" spans="1:12" ht="24" customHeight="1">
      <c r="A57" s="4">
        <v>42</v>
      </c>
      <c r="B57" s="11">
        <v>4</v>
      </c>
      <c r="C57" s="18"/>
      <c r="D57" s="4" t="s">
        <v>98</v>
      </c>
      <c r="E57" s="4" t="s">
        <v>8</v>
      </c>
      <c r="F57" s="8">
        <v>85.4</v>
      </c>
      <c r="G57" s="5">
        <v>51.24</v>
      </c>
      <c r="H57" s="8">
        <v>80.400000000000006</v>
      </c>
      <c r="I57" s="8">
        <v>32.160000000000004</v>
      </c>
      <c r="J57" s="5">
        <v>83.4</v>
      </c>
      <c r="K57" s="6">
        <v>4</v>
      </c>
      <c r="L57" s="4"/>
    </row>
    <row r="58" spans="1:12" ht="24" customHeight="1">
      <c r="A58" s="4">
        <v>43</v>
      </c>
      <c r="B58" s="11">
        <v>5</v>
      </c>
      <c r="C58" s="18"/>
      <c r="D58" s="4" t="s">
        <v>86</v>
      </c>
      <c r="E58" s="4" t="s">
        <v>8</v>
      </c>
      <c r="F58" s="8">
        <v>82.2</v>
      </c>
      <c r="G58" s="5">
        <v>49.32</v>
      </c>
      <c r="H58" s="8">
        <v>82.4</v>
      </c>
      <c r="I58" s="8">
        <v>32.96</v>
      </c>
      <c r="J58" s="5">
        <v>82.28</v>
      </c>
      <c r="K58" s="6">
        <v>5</v>
      </c>
      <c r="L58" s="4"/>
    </row>
    <row r="59" spans="1:12" ht="24" customHeight="1">
      <c r="A59" s="4">
        <v>44</v>
      </c>
      <c r="B59" s="11">
        <v>6</v>
      </c>
      <c r="C59" s="18"/>
      <c r="D59" s="4" t="s">
        <v>80</v>
      </c>
      <c r="E59" s="4" t="s">
        <v>8</v>
      </c>
      <c r="F59" s="8">
        <v>81.599999999999994</v>
      </c>
      <c r="G59" s="5">
        <v>48.959999999999994</v>
      </c>
      <c r="H59" s="8">
        <v>82.4</v>
      </c>
      <c r="I59" s="8">
        <v>32.96</v>
      </c>
      <c r="J59" s="5">
        <v>81.919999999999987</v>
      </c>
      <c r="K59" s="6">
        <v>6</v>
      </c>
      <c r="L59" s="4"/>
    </row>
    <row r="60" spans="1:12" ht="24" customHeight="1">
      <c r="A60" s="4">
        <v>45</v>
      </c>
      <c r="B60" s="11">
        <v>7</v>
      </c>
      <c r="C60" s="18"/>
      <c r="D60" s="4" t="s">
        <v>58</v>
      </c>
      <c r="E60" s="4" t="s">
        <v>8</v>
      </c>
      <c r="F60" s="8">
        <v>80.8</v>
      </c>
      <c r="G60" s="5">
        <v>48.48</v>
      </c>
      <c r="H60" s="8">
        <v>83</v>
      </c>
      <c r="I60" s="8">
        <v>33.200000000000003</v>
      </c>
      <c r="J60" s="5">
        <v>81.680000000000007</v>
      </c>
      <c r="K60" s="6">
        <v>7</v>
      </c>
      <c r="L60" s="4"/>
    </row>
    <row r="61" spans="1:12" ht="24" customHeight="1">
      <c r="A61" s="4">
        <v>46</v>
      </c>
      <c r="B61" s="11">
        <v>8</v>
      </c>
      <c r="C61" s="18"/>
      <c r="D61" s="4" t="s">
        <v>70</v>
      </c>
      <c r="E61" s="4" t="s">
        <v>20</v>
      </c>
      <c r="F61" s="8">
        <v>83</v>
      </c>
      <c r="G61" s="5">
        <v>49.8</v>
      </c>
      <c r="H61" s="8">
        <v>79</v>
      </c>
      <c r="I61" s="8">
        <v>31.6</v>
      </c>
      <c r="J61" s="5">
        <v>81.400000000000006</v>
      </c>
      <c r="K61" s="6">
        <v>8</v>
      </c>
      <c r="L61" s="4"/>
    </row>
    <row r="62" spans="1:12" ht="24" customHeight="1">
      <c r="A62" s="4">
        <v>47</v>
      </c>
      <c r="B62" s="11">
        <v>9</v>
      </c>
      <c r="C62" s="18"/>
      <c r="D62" s="4" t="s">
        <v>90</v>
      </c>
      <c r="E62" s="4" t="s">
        <v>8</v>
      </c>
      <c r="F62" s="8">
        <v>81.2</v>
      </c>
      <c r="G62" s="5">
        <v>48.72</v>
      </c>
      <c r="H62" s="8">
        <v>81.599999999999994</v>
      </c>
      <c r="I62" s="8">
        <v>32.64</v>
      </c>
      <c r="J62" s="5">
        <v>81.36</v>
      </c>
      <c r="K62" s="6">
        <v>9</v>
      </c>
      <c r="L62" s="4"/>
    </row>
    <row r="63" spans="1:12" ht="24" customHeight="1">
      <c r="A63" s="4">
        <v>48</v>
      </c>
      <c r="B63" s="11">
        <v>10</v>
      </c>
      <c r="C63" s="18"/>
      <c r="D63" s="4" t="s">
        <v>52</v>
      </c>
      <c r="E63" s="4" t="s">
        <v>8</v>
      </c>
      <c r="F63" s="8">
        <v>80</v>
      </c>
      <c r="G63" s="5">
        <v>48</v>
      </c>
      <c r="H63" s="8">
        <v>82.6</v>
      </c>
      <c r="I63" s="8">
        <v>33.04</v>
      </c>
      <c r="J63" s="5">
        <v>81.039999999999992</v>
      </c>
      <c r="K63" s="6">
        <v>10</v>
      </c>
      <c r="L63" s="4"/>
    </row>
    <row r="64" spans="1:12" ht="24" customHeight="1">
      <c r="A64" s="4">
        <v>49</v>
      </c>
      <c r="B64" s="11">
        <v>11</v>
      </c>
      <c r="C64" s="18"/>
      <c r="D64" s="4" t="s">
        <v>62</v>
      </c>
      <c r="E64" s="4" t="s">
        <v>8</v>
      </c>
      <c r="F64" s="8">
        <v>81.2</v>
      </c>
      <c r="G64" s="5">
        <v>48.72</v>
      </c>
      <c r="H64" s="8">
        <v>80</v>
      </c>
      <c r="I64" s="8">
        <v>32</v>
      </c>
      <c r="J64" s="5">
        <v>80.72</v>
      </c>
      <c r="K64" s="6">
        <v>11</v>
      </c>
      <c r="L64" s="4"/>
    </row>
    <row r="65" spans="1:12" ht="24" customHeight="1">
      <c r="A65" s="4">
        <v>50</v>
      </c>
      <c r="B65" s="11">
        <v>12</v>
      </c>
      <c r="C65" s="18"/>
      <c r="D65" s="4" t="s">
        <v>64</v>
      </c>
      <c r="E65" s="4" t="s">
        <v>8</v>
      </c>
      <c r="F65" s="8">
        <v>80</v>
      </c>
      <c r="G65" s="5">
        <v>48</v>
      </c>
      <c r="H65" s="8">
        <v>81.599999999999994</v>
      </c>
      <c r="I65" s="8">
        <v>32.64</v>
      </c>
      <c r="J65" s="5">
        <v>80.64</v>
      </c>
      <c r="K65" s="6">
        <v>12</v>
      </c>
      <c r="L65" s="4"/>
    </row>
    <row r="66" spans="1:12" ht="24" customHeight="1">
      <c r="A66" s="4">
        <v>51</v>
      </c>
      <c r="B66" s="11">
        <v>13</v>
      </c>
      <c r="C66" s="18"/>
      <c r="D66" s="4" t="s">
        <v>92</v>
      </c>
      <c r="E66" s="4" t="s">
        <v>8</v>
      </c>
      <c r="F66" s="8">
        <v>79.2</v>
      </c>
      <c r="G66" s="5">
        <v>47.52</v>
      </c>
      <c r="H66" s="8">
        <v>82.2</v>
      </c>
      <c r="I66" s="8">
        <v>32.880000000000003</v>
      </c>
      <c r="J66" s="5">
        <v>80.400000000000006</v>
      </c>
      <c r="K66" s="6">
        <v>13</v>
      </c>
      <c r="L66" s="4"/>
    </row>
    <row r="67" spans="1:12" ht="24" customHeight="1">
      <c r="A67" s="4">
        <v>52</v>
      </c>
      <c r="B67" s="11">
        <v>14</v>
      </c>
      <c r="C67" s="18"/>
      <c r="D67" s="4" t="s">
        <v>78</v>
      </c>
      <c r="E67" s="4" t="s">
        <v>8</v>
      </c>
      <c r="F67" s="8">
        <v>78</v>
      </c>
      <c r="G67" s="5">
        <v>46.8</v>
      </c>
      <c r="H67" s="8">
        <v>80.599999999999994</v>
      </c>
      <c r="I67" s="8">
        <v>32.24</v>
      </c>
      <c r="J67" s="5">
        <v>79.039999999999992</v>
      </c>
      <c r="K67" s="6">
        <v>14</v>
      </c>
      <c r="L67" s="4"/>
    </row>
    <row r="68" spans="1:12" ht="24" customHeight="1">
      <c r="A68" s="4">
        <v>53</v>
      </c>
      <c r="B68" s="11">
        <v>15</v>
      </c>
      <c r="C68" s="18"/>
      <c r="D68" s="4" t="s">
        <v>96</v>
      </c>
      <c r="E68" s="4" t="s">
        <v>8</v>
      </c>
      <c r="F68" s="8">
        <v>75.8</v>
      </c>
      <c r="G68" s="5">
        <v>45.48</v>
      </c>
      <c r="H68" s="8">
        <v>82.6</v>
      </c>
      <c r="I68" s="8">
        <v>33.04</v>
      </c>
      <c r="J68" s="5">
        <v>78.52</v>
      </c>
      <c r="K68" s="6">
        <v>15</v>
      </c>
      <c r="L68" s="4"/>
    </row>
    <row r="69" spans="1:12" ht="24" customHeight="1">
      <c r="A69" s="4">
        <v>54</v>
      </c>
      <c r="B69" s="11">
        <v>16</v>
      </c>
      <c r="C69" s="18"/>
      <c r="D69" s="4" t="s">
        <v>76</v>
      </c>
      <c r="E69" s="4" t="s">
        <v>8</v>
      </c>
      <c r="F69" s="8">
        <v>82</v>
      </c>
      <c r="G69" s="5">
        <v>49.199999999999996</v>
      </c>
      <c r="H69" s="8">
        <v>72</v>
      </c>
      <c r="I69" s="8">
        <v>28.8</v>
      </c>
      <c r="J69" s="5">
        <v>78</v>
      </c>
      <c r="K69" s="6">
        <v>16</v>
      </c>
      <c r="L69" s="4"/>
    </row>
    <row r="70" spans="1:12" ht="24" customHeight="1">
      <c r="A70" s="4">
        <v>55</v>
      </c>
      <c r="B70" s="11">
        <v>17</v>
      </c>
      <c r="C70" s="18"/>
      <c r="D70" s="4" t="s">
        <v>60</v>
      </c>
      <c r="E70" s="4" t="s">
        <v>8</v>
      </c>
      <c r="F70" s="8">
        <v>77.599999999999994</v>
      </c>
      <c r="G70" s="5">
        <v>46.559999999999995</v>
      </c>
      <c r="H70" s="8">
        <v>77.8</v>
      </c>
      <c r="I70" s="8">
        <v>31.12</v>
      </c>
      <c r="J70" s="5">
        <v>77.679999999999993</v>
      </c>
      <c r="K70" s="6">
        <v>17</v>
      </c>
      <c r="L70" s="4"/>
    </row>
    <row r="71" spans="1:12" ht="24" customHeight="1">
      <c r="A71" s="4">
        <v>56</v>
      </c>
      <c r="B71" s="11">
        <v>18</v>
      </c>
      <c r="C71" s="18"/>
      <c r="D71" s="4" t="s">
        <v>82</v>
      </c>
      <c r="E71" s="4" t="s">
        <v>8</v>
      </c>
      <c r="F71" s="8">
        <v>79</v>
      </c>
      <c r="G71" s="5">
        <v>47.4</v>
      </c>
      <c r="H71" s="8">
        <v>75</v>
      </c>
      <c r="I71" s="8">
        <v>30</v>
      </c>
      <c r="J71" s="5">
        <v>77.400000000000006</v>
      </c>
      <c r="K71" s="6">
        <v>18</v>
      </c>
      <c r="L71" s="4"/>
    </row>
    <row r="72" spans="1:12" ht="24" customHeight="1">
      <c r="A72" s="4">
        <v>57</v>
      </c>
      <c r="B72" s="11">
        <v>19</v>
      </c>
      <c r="C72" s="18"/>
      <c r="D72" s="4" t="s">
        <v>56</v>
      </c>
      <c r="E72" s="4" t="s">
        <v>20</v>
      </c>
      <c r="F72" s="8">
        <v>77.8</v>
      </c>
      <c r="G72" s="5">
        <v>46.68</v>
      </c>
      <c r="H72" s="8">
        <v>73.8</v>
      </c>
      <c r="I72" s="8">
        <v>29.52</v>
      </c>
      <c r="J72" s="5">
        <v>76.2</v>
      </c>
      <c r="K72" s="6">
        <v>19</v>
      </c>
      <c r="L72" s="4"/>
    </row>
    <row r="73" spans="1:12" ht="24" customHeight="1">
      <c r="A73" s="4">
        <v>58</v>
      </c>
      <c r="B73" s="11">
        <v>20</v>
      </c>
      <c r="C73" s="18"/>
      <c r="D73" s="4" t="s">
        <v>66</v>
      </c>
      <c r="E73" s="4" t="s">
        <v>8</v>
      </c>
      <c r="F73" s="8">
        <v>76</v>
      </c>
      <c r="G73" s="5">
        <v>45.6</v>
      </c>
      <c r="H73" s="8">
        <v>74</v>
      </c>
      <c r="I73" s="8">
        <v>29.6</v>
      </c>
      <c r="J73" s="5">
        <v>75.2</v>
      </c>
      <c r="K73" s="6">
        <v>20</v>
      </c>
      <c r="L73" s="4"/>
    </row>
    <row r="74" spans="1:12" ht="24" customHeight="1">
      <c r="A74" s="4">
        <v>59</v>
      </c>
      <c r="B74" s="11">
        <v>21</v>
      </c>
      <c r="C74" s="18"/>
      <c r="D74" s="4" t="s">
        <v>84</v>
      </c>
      <c r="E74" s="4" t="s">
        <v>20</v>
      </c>
      <c r="F74" s="8">
        <v>76</v>
      </c>
      <c r="G74" s="5">
        <v>45.6</v>
      </c>
      <c r="H74" s="8">
        <v>74</v>
      </c>
      <c r="I74" s="8">
        <v>29.6</v>
      </c>
      <c r="J74" s="5">
        <v>75.2</v>
      </c>
      <c r="K74" s="6">
        <v>20</v>
      </c>
      <c r="L74" s="4"/>
    </row>
    <row r="75" spans="1:12" ht="24" customHeight="1">
      <c r="A75" s="4">
        <v>60</v>
      </c>
      <c r="B75" s="11">
        <v>22</v>
      </c>
      <c r="C75" s="18"/>
      <c r="D75" s="4" t="s">
        <v>54</v>
      </c>
      <c r="E75" s="4" t="s">
        <v>8</v>
      </c>
      <c r="F75" s="8">
        <v>0</v>
      </c>
      <c r="G75" s="5">
        <v>0</v>
      </c>
      <c r="H75" s="8">
        <v>0</v>
      </c>
      <c r="I75" s="8">
        <v>0</v>
      </c>
      <c r="J75" s="5">
        <v>0</v>
      </c>
      <c r="K75" s="6" t="s">
        <v>134</v>
      </c>
      <c r="L75" s="11" t="s">
        <v>135</v>
      </c>
    </row>
    <row r="76" spans="1:12" ht="24" customHeight="1">
      <c r="A76" s="4">
        <v>61</v>
      </c>
      <c r="B76" s="11">
        <v>23</v>
      </c>
      <c r="C76" s="18"/>
      <c r="D76" s="4" t="s">
        <v>72</v>
      </c>
      <c r="E76" s="4" t="s">
        <v>8</v>
      </c>
      <c r="F76" s="8">
        <v>0</v>
      </c>
      <c r="G76" s="5">
        <v>0</v>
      </c>
      <c r="H76" s="8">
        <v>0</v>
      </c>
      <c r="I76" s="8">
        <v>0</v>
      </c>
      <c r="J76" s="5">
        <v>0</v>
      </c>
      <c r="K76" s="6" t="s">
        <v>134</v>
      </c>
      <c r="L76" s="11" t="s">
        <v>135</v>
      </c>
    </row>
    <row r="77" spans="1:12" ht="24" customHeight="1">
      <c r="A77" s="4">
        <v>62</v>
      </c>
      <c r="B77" s="11">
        <v>24</v>
      </c>
      <c r="C77" s="18"/>
      <c r="D77" s="4" t="s">
        <v>88</v>
      </c>
      <c r="E77" s="4" t="s">
        <v>8</v>
      </c>
      <c r="F77" s="8">
        <v>0</v>
      </c>
      <c r="G77" s="5">
        <v>0</v>
      </c>
      <c r="H77" s="8">
        <v>0</v>
      </c>
      <c r="I77" s="8">
        <v>0</v>
      </c>
      <c r="J77" s="5">
        <v>0</v>
      </c>
      <c r="K77" s="6" t="s">
        <v>134</v>
      </c>
      <c r="L77" s="11" t="s">
        <v>135</v>
      </c>
    </row>
    <row r="78" spans="1:12" ht="24" customHeight="1">
      <c r="A78" s="4">
        <v>63</v>
      </c>
      <c r="B78" s="11">
        <v>25</v>
      </c>
      <c r="C78" s="18"/>
      <c r="D78" s="4" t="s">
        <v>94</v>
      </c>
      <c r="E78" s="4" t="s">
        <v>8</v>
      </c>
      <c r="F78" s="8">
        <v>0</v>
      </c>
      <c r="G78" s="5">
        <v>0</v>
      </c>
      <c r="H78" s="8">
        <v>0</v>
      </c>
      <c r="I78" s="8">
        <v>0</v>
      </c>
      <c r="J78" s="5">
        <v>0</v>
      </c>
      <c r="K78" s="6" t="s">
        <v>134</v>
      </c>
      <c r="L78" s="11" t="s">
        <v>135</v>
      </c>
    </row>
    <row r="79" spans="1:12" ht="24" customHeight="1">
      <c r="A79" s="4">
        <v>64</v>
      </c>
      <c r="B79" s="11">
        <v>26</v>
      </c>
      <c r="C79" s="18"/>
      <c r="D79" s="4" t="s">
        <v>100</v>
      </c>
      <c r="E79" s="4" t="s">
        <v>8</v>
      </c>
      <c r="F79" s="8">
        <v>0</v>
      </c>
      <c r="G79" s="5">
        <v>0</v>
      </c>
      <c r="H79" s="8">
        <v>0</v>
      </c>
      <c r="I79" s="8">
        <v>0</v>
      </c>
      <c r="J79" s="5">
        <v>0</v>
      </c>
      <c r="K79" s="6" t="s">
        <v>134</v>
      </c>
      <c r="L79" s="11" t="s">
        <v>135</v>
      </c>
    </row>
    <row r="80" spans="1:12" ht="24" customHeight="1">
      <c r="A80" s="4">
        <v>76</v>
      </c>
      <c r="B80" s="11">
        <v>1</v>
      </c>
      <c r="C80" s="13" t="s">
        <v>116</v>
      </c>
      <c r="D80" s="7" t="s">
        <v>120</v>
      </c>
      <c r="E80" s="7" t="s">
        <v>20</v>
      </c>
      <c r="F80" s="9">
        <v>91.2</v>
      </c>
      <c r="G80" s="5">
        <f t="shared" ref="G80:G86" si="14">F80*0.6</f>
        <v>54.72</v>
      </c>
      <c r="H80" s="8">
        <v>88.8</v>
      </c>
      <c r="I80" s="8">
        <f t="shared" ref="I80:I86" si="15">H80*0.4</f>
        <v>35.520000000000003</v>
      </c>
      <c r="J80" s="5">
        <f t="shared" ref="J80:J86" si="16">G80+I80</f>
        <v>90.240000000000009</v>
      </c>
      <c r="K80" s="10">
        <v>1</v>
      </c>
      <c r="L80" s="4"/>
    </row>
    <row r="81" spans="1:12" ht="24" customHeight="1">
      <c r="A81" s="4">
        <v>77</v>
      </c>
      <c r="B81" s="11">
        <v>2</v>
      </c>
      <c r="C81" s="13"/>
      <c r="D81" s="7" t="s">
        <v>123</v>
      </c>
      <c r="E81" s="7" t="s">
        <v>20</v>
      </c>
      <c r="F81" s="9">
        <v>88.4</v>
      </c>
      <c r="G81" s="5">
        <f t="shared" si="14"/>
        <v>53.04</v>
      </c>
      <c r="H81" s="8">
        <v>86.2</v>
      </c>
      <c r="I81" s="8">
        <f t="shared" si="15"/>
        <v>34.480000000000004</v>
      </c>
      <c r="J81" s="5">
        <f t="shared" si="16"/>
        <v>87.52000000000001</v>
      </c>
      <c r="K81" s="10">
        <v>2</v>
      </c>
      <c r="L81" s="4"/>
    </row>
    <row r="82" spans="1:12" ht="24" customHeight="1">
      <c r="A82" s="4">
        <v>78</v>
      </c>
      <c r="B82" s="11">
        <v>3</v>
      </c>
      <c r="C82" s="13"/>
      <c r="D82" s="7" t="s">
        <v>121</v>
      </c>
      <c r="E82" s="7" t="s">
        <v>20</v>
      </c>
      <c r="F82" s="9">
        <v>88.4</v>
      </c>
      <c r="G82" s="5">
        <f t="shared" si="14"/>
        <v>53.04</v>
      </c>
      <c r="H82" s="8">
        <v>84</v>
      </c>
      <c r="I82" s="8">
        <f t="shared" si="15"/>
        <v>33.6</v>
      </c>
      <c r="J82" s="5">
        <f t="shared" si="16"/>
        <v>86.64</v>
      </c>
      <c r="K82" s="10">
        <v>3</v>
      </c>
      <c r="L82" s="4"/>
    </row>
    <row r="83" spans="1:12" ht="24" customHeight="1">
      <c r="A83" s="4">
        <v>79</v>
      </c>
      <c r="B83" s="11">
        <v>4</v>
      </c>
      <c r="C83" s="13"/>
      <c r="D83" s="7" t="s">
        <v>122</v>
      </c>
      <c r="E83" s="7" t="s">
        <v>8</v>
      </c>
      <c r="F83" s="9">
        <v>85.2</v>
      </c>
      <c r="G83" s="5">
        <f t="shared" si="14"/>
        <v>51.12</v>
      </c>
      <c r="H83" s="8">
        <v>84.4</v>
      </c>
      <c r="I83" s="8">
        <f t="shared" si="15"/>
        <v>33.760000000000005</v>
      </c>
      <c r="J83" s="5">
        <f t="shared" si="16"/>
        <v>84.88</v>
      </c>
      <c r="K83" s="10">
        <v>4</v>
      </c>
      <c r="L83" s="4"/>
    </row>
    <row r="84" spans="1:12" ht="24" customHeight="1">
      <c r="A84" s="4">
        <v>80</v>
      </c>
      <c r="B84" s="11">
        <v>5</v>
      </c>
      <c r="C84" s="13"/>
      <c r="D84" s="7" t="s">
        <v>117</v>
      </c>
      <c r="E84" s="7" t="s">
        <v>20</v>
      </c>
      <c r="F84" s="9">
        <v>0</v>
      </c>
      <c r="G84" s="5">
        <f t="shared" si="14"/>
        <v>0</v>
      </c>
      <c r="H84" s="8">
        <v>0</v>
      </c>
      <c r="I84" s="8">
        <f t="shared" si="15"/>
        <v>0</v>
      </c>
      <c r="J84" s="5">
        <f t="shared" si="16"/>
        <v>0</v>
      </c>
      <c r="K84" s="5" t="s">
        <v>130</v>
      </c>
      <c r="L84" s="4" t="s">
        <v>131</v>
      </c>
    </row>
    <row r="85" spans="1:12" ht="24" customHeight="1">
      <c r="A85" s="4">
        <v>81</v>
      </c>
      <c r="B85" s="11">
        <v>6</v>
      </c>
      <c r="C85" s="13"/>
      <c r="D85" s="7" t="s">
        <v>118</v>
      </c>
      <c r="E85" s="7" t="s">
        <v>20</v>
      </c>
      <c r="F85" s="9">
        <v>0</v>
      </c>
      <c r="G85" s="5">
        <f t="shared" si="14"/>
        <v>0</v>
      </c>
      <c r="H85" s="8">
        <v>0</v>
      </c>
      <c r="I85" s="8">
        <f t="shared" si="15"/>
        <v>0</v>
      </c>
      <c r="J85" s="5">
        <f t="shared" si="16"/>
        <v>0</v>
      </c>
      <c r="K85" s="5" t="s">
        <v>130</v>
      </c>
      <c r="L85" s="4" t="s">
        <v>131</v>
      </c>
    </row>
    <row r="86" spans="1:12" ht="24" customHeight="1">
      <c r="A86" s="4">
        <v>82</v>
      </c>
      <c r="B86" s="11">
        <v>7</v>
      </c>
      <c r="C86" s="13"/>
      <c r="D86" s="7" t="s">
        <v>119</v>
      </c>
      <c r="E86" s="7" t="s">
        <v>20</v>
      </c>
      <c r="F86" s="9">
        <v>0</v>
      </c>
      <c r="G86" s="5">
        <f t="shared" si="14"/>
        <v>0</v>
      </c>
      <c r="H86" s="8">
        <v>0</v>
      </c>
      <c r="I86" s="8">
        <f t="shared" si="15"/>
        <v>0</v>
      </c>
      <c r="J86" s="5">
        <f t="shared" si="16"/>
        <v>0</v>
      </c>
      <c r="K86" s="5" t="s">
        <v>130</v>
      </c>
      <c r="L86" s="4" t="s">
        <v>131</v>
      </c>
    </row>
  </sheetData>
  <sortState ref="D20:L25">
    <sortCondition ref="K20:K25"/>
  </sortState>
  <mergeCells count="10">
    <mergeCell ref="C47:C49"/>
    <mergeCell ref="C50:C53"/>
    <mergeCell ref="C80:C86"/>
    <mergeCell ref="A1:L2"/>
    <mergeCell ref="J3:L3"/>
    <mergeCell ref="C5:C19"/>
    <mergeCell ref="C20:C25"/>
    <mergeCell ref="C30:C46"/>
    <mergeCell ref="C54:C79"/>
    <mergeCell ref="C26:C29"/>
  </mergeCells>
  <phoneticPr fontId="5" type="noConversion"/>
  <pageMargins left="0.43307086614173229" right="0.31496062992125984" top="0.43307086614173229" bottom="0.39370078740157483" header="0.31496062992125984" footer="0.19685039370078741"/>
  <pageSetup paperSize="9" orientation="portrait" verticalDpi="0" r:id="rId1"/>
  <headerFooter>
    <oddFooter xml:space="preserve">&amp;L统分员：&amp;C核分员：&amp;R监督员：              </oddFooter>
  </headerFooter>
  <rowBreaks count="7" manualBreakCount="7">
    <brk id="19" max="16383" man="1"/>
    <brk id="25" max="16383" man="1"/>
    <brk id="29" max="16383" man="1"/>
    <brk id="46" max="16383" man="1"/>
    <brk id="49" max="16383" man="1"/>
    <brk id="53" max="16383" man="1"/>
    <brk id="7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J27"/>
  <sheetViews>
    <sheetView workbookViewId="0">
      <selection activeCell="A2" sqref="A2:I27"/>
    </sheetView>
  </sheetViews>
  <sheetFormatPr defaultRowHeight="14.4"/>
  <sheetData>
    <row r="1" spans="1:10">
      <c r="H1" t="s">
        <v>133</v>
      </c>
    </row>
    <row r="2" spans="1:10">
      <c r="A2" t="s">
        <v>68</v>
      </c>
      <c r="B2" t="s">
        <v>8</v>
      </c>
      <c r="C2" t="s">
        <v>69</v>
      </c>
      <c r="D2">
        <v>88.6</v>
      </c>
      <c r="E2">
        <v>53.16</v>
      </c>
      <c r="F2">
        <v>89</v>
      </c>
      <c r="G2">
        <v>35.6</v>
      </c>
      <c r="H2">
        <v>88.759999999999991</v>
      </c>
      <c r="I2">
        <v>1</v>
      </c>
      <c r="J2" t="str">
        <f>IF(H2=H1,"ffff","")</f>
        <v/>
      </c>
    </row>
    <row r="3" spans="1:10">
      <c r="A3" t="s">
        <v>74</v>
      </c>
      <c r="B3" t="s">
        <v>20</v>
      </c>
      <c r="C3" t="s">
        <v>75</v>
      </c>
      <c r="D3">
        <v>86.2</v>
      </c>
      <c r="E3">
        <v>51.72</v>
      </c>
      <c r="F3">
        <v>88.8</v>
      </c>
      <c r="G3">
        <v>35.520000000000003</v>
      </c>
      <c r="H3">
        <v>87.240000000000009</v>
      </c>
      <c r="I3">
        <v>2</v>
      </c>
      <c r="J3" t="str">
        <f t="shared" ref="J3:J27" si="0">IF(H3=H2,"ffff","")</f>
        <v/>
      </c>
    </row>
    <row r="4" spans="1:10">
      <c r="A4" t="s">
        <v>50</v>
      </c>
      <c r="B4" t="s">
        <v>8</v>
      </c>
      <c r="C4" t="s">
        <v>51</v>
      </c>
      <c r="D4">
        <v>85.2</v>
      </c>
      <c r="E4">
        <v>51.12</v>
      </c>
      <c r="F4">
        <v>83</v>
      </c>
      <c r="G4">
        <v>33.200000000000003</v>
      </c>
      <c r="H4">
        <v>84.32</v>
      </c>
      <c r="I4">
        <v>3</v>
      </c>
      <c r="J4" t="str">
        <f t="shared" si="0"/>
        <v/>
      </c>
    </row>
    <row r="5" spans="1:10">
      <c r="A5" t="s">
        <v>98</v>
      </c>
      <c r="B5" t="s">
        <v>8</v>
      </c>
      <c r="C5" t="s">
        <v>99</v>
      </c>
      <c r="D5">
        <v>85.4</v>
      </c>
      <c r="E5">
        <v>51.24</v>
      </c>
      <c r="F5">
        <v>80.400000000000006</v>
      </c>
      <c r="G5">
        <v>32.160000000000004</v>
      </c>
      <c r="H5">
        <v>83.4</v>
      </c>
      <c r="I5">
        <v>4</v>
      </c>
      <c r="J5" t="str">
        <f t="shared" si="0"/>
        <v/>
      </c>
    </row>
    <row r="6" spans="1:10">
      <c r="A6" t="s">
        <v>86</v>
      </c>
      <c r="B6" t="s">
        <v>8</v>
      </c>
      <c r="C6" t="s">
        <v>87</v>
      </c>
      <c r="D6">
        <v>82.2</v>
      </c>
      <c r="E6">
        <v>49.32</v>
      </c>
      <c r="F6">
        <v>82.4</v>
      </c>
      <c r="G6">
        <v>32.96</v>
      </c>
      <c r="H6">
        <v>82.28</v>
      </c>
      <c r="I6">
        <v>5</v>
      </c>
      <c r="J6" t="str">
        <f t="shared" si="0"/>
        <v/>
      </c>
    </row>
    <row r="7" spans="1:10">
      <c r="A7" t="s">
        <v>80</v>
      </c>
      <c r="B7" t="s">
        <v>8</v>
      </c>
      <c r="C7" t="s">
        <v>81</v>
      </c>
      <c r="D7">
        <v>81.599999999999994</v>
      </c>
      <c r="E7">
        <v>48.959999999999994</v>
      </c>
      <c r="F7">
        <v>82.4</v>
      </c>
      <c r="G7">
        <v>32.96</v>
      </c>
      <c r="H7">
        <v>81.919999999999987</v>
      </c>
      <c r="I7">
        <v>6</v>
      </c>
      <c r="J7" t="str">
        <f t="shared" si="0"/>
        <v/>
      </c>
    </row>
    <row r="8" spans="1:10">
      <c r="A8" t="s">
        <v>58</v>
      </c>
      <c r="B8" t="s">
        <v>8</v>
      </c>
      <c r="C8" t="s">
        <v>59</v>
      </c>
      <c r="D8">
        <v>80.8</v>
      </c>
      <c r="E8">
        <v>48.48</v>
      </c>
      <c r="F8">
        <v>83</v>
      </c>
      <c r="G8">
        <v>33.200000000000003</v>
      </c>
      <c r="H8">
        <v>81.680000000000007</v>
      </c>
      <c r="I8">
        <v>7</v>
      </c>
      <c r="J8" t="str">
        <f t="shared" si="0"/>
        <v/>
      </c>
    </row>
    <row r="9" spans="1:10">
      <c r="A9" t="s">
        <v>70</v>
      </c>
      <c r="B9" t="s">
        <v>20</v>
      </c>
      <c r="C9" t="s">
        <v>71</v>
      </c>
      <c r="D9">
        <v>83</v>
      </c>
      <c r="E9">
        <v>49.8</v>
      </c>
      <c r="F9">
        <v>79</v>
      </c>
      <c r="G9">
        <v>31.6</v>
      </c>
      <c r="H9">
        <v>81.400000000000006</v>
      </c>
      <c r="I9">
        <v>8</v>
      </c>
      <c r="J9" t="str">
        <f t="shared" si="0"/>
        <v/>
      </c>
    </row>
    <row r="10" spans="1:10">
      <c r="A10" t="s">
        <v>90</v>
      </c>
      <c r="B10" t="s">
        <v>8</v>
      </c>
      <c r="C10" t="s">
        <v>91</v>
      </c>
      <c r="D10">
        <v>81.2</v>
      </c>
      <c r="E10">
        <v>48.72</v>
      </c>
      <c r="F10">
        <v>81.599999999999994</v>
      </c>
      <c r="G10">
        <v>32.64</v>
      </c>
      <c r="H10">
        <v>81.36</v>
      </c>
      <c r="I10">
        <v>9</v>
      </c>
      <c r="J10" t="str">
        <f t="shared" si="0"/>
        <v/>
      </c>
    </row>
    <row r="11" spans="1:10">
      <c r="A11" t="s">
        <v>52</v>
      </c>
      <c r="B11" t="s">
        <v>8</v>
      </c>
      <c r="C11" t="s">
        <v>53</v>
      </c>
      <c r="D11">
        <v>80</v>
      </c>
      <c r="E11">
        <v>48</v>
      </c>
      <c r="F11">
        <v>82.6</v>
      </c>
      <c r="G11">
        <v>33.04</v>
      </c>
      <c r="H11">
        <v>81.039999999999992</v>
      </c>
      <c r="I11">
        <v>10</v>
      </c>
      <c r="J11" t="str">
        <f t="shared" si="0"/>
        <v/>
      </c>
    </row>
    <row r="12" spans="1:10">
      <c r="A12" t="s">
        <v>62</v>
      </c>
      <c r="B12" t="s">
        <v>8</v>
      </c>
      <c r="C12" t="s">
        <v>63</v>
      </c>
      <c r="D12">
        <v>81.2</v>
      </c>
      <c r="E12">
        <v>48.72</v>
      </c>
      <c r="F12">
        <v>80</v>
      </c>
      <c r="G12">
        <v>32</v>
      </c>
      <c r="H12">
        <v>80.72</v>
      </c>
      <c r="I12">
        <v>11</v>
      </c>
      <c r="J12" t="str">
        <f t="shared" si="0"/>
        <v/>
      </c>
    </row>
    <row r="13" spans="1:10">
      <c r="A13" t="s">
        <v>64</v>
      </c>
      <c r="B13" t="s">
        <v>8</v>
      </c>
      <c r="C13" t="s">
        <v>65</v>
      </c>
      <c r="D13">
        <v>80</v>
      </c>
      <c r="E13">
        <v>48</v>
      </c>
      <c r="F13">
        <v>81.599999999999994</v>
      </c>
      <c r="G13">
        <v>32.64</v>
      </c>
      <c r="H13">
        <v>80.64</v>
      </c>
      <c r="I13">
        <v>12</v>
      </c>
      <c r="J13" t="str">
        <f t="shared" si="0"/>
        <v/>
      </c>
    </row>
    <row r="14" spans="1:10">
      <c r="A14" t="s">
        <v>92</v>
      </c>
      <c r="B14" t="s">
        <v>8</v>
      </c>
      <c r="C14" t="s">
        <v>93</v>
      </c>
      <c r="D14">
        <v>79.2</v>
      </c>
      <c r="E14">
        <v>47.52</v>
      </c>
      <c r="F14">
        <v>82.2</v>
      </c>
      <c r="G14">
        <v>32.880000000000003</v>
      </c>
      <c r="H14">
        <v>80.400000000000006</v>
      </c>
      <c r="I14">
        <v>13</v>
      </c>
      <c r="J14" t="str">
        <f t="shared" si="0"/>
        <v/>
      </c>
    </row>
    <row r="15" spans="1:10">
      <c r="A15" t="s">
        <v>78</v>
      </c>
      <c r="B15" t="s">
        <v>8</v>
      </c>
      <c r="C15" t="s">
        <v>79</v>
      </c>
      <c r="D15">
        <v>78</v>
      </c>
      <c r="E15">
        <v>46.8</v>
      </c>
      <c r="F15">
        <v>80.599999999999994</v>
      </c>
      <c r="G15">
        <v>32.24</v>
      </c>
      <c r="H15">
        <v>79.039999999999992</v>
      </c>
      <c r="I15">
        <v>14</v>
      </c>
      <c r="J15" t="str">
        <f t="shared" si="0"/>
        <v/>
      </c>
    </row>
    <row r="16" spans="1:10">
      <c r="A16" t="s">
        <v>96</v>
      </c>
      <c r="B16" t="s">
        <v>8</v>
      </c>
      <c r="C16" t="s">
        <v>97</v>
      </c>
      <c r="D16">
        <v>75.8</v>
      </c>
      <c r="E16">
        <v>45.48</v>
      </c>
      <c r="F16">
        <v>82.6</v>
      </c>
      <c r="G16">
        <v>33.04</v>
      </c>
      <c r="H16">
        <v>78.52</v>
      </c>
      <c r="I16">
        <v>15</v>
      </c>
      <c r="J16" t="str">
        <f t="shared" si="0"/>
        <v/>
      </c>
    </row>
    <row r="17" spans="1:10">
      <c r="A17" t="s">
        <v>76</v>
      </c>
      <c r="B17" t="s">
        <v>8</v>
      </c>
      <c r="C17" t="s">
        <v>77</v>
      </c>
      <c r="D17">
        <v>82</v>
      </c>
      <c r="E17">
        <v>49.199999999999996</v>
      </c>
      <c r="F17">
        <v>72</v>
      </c>
      <c r="G17">
        <v>28.8</v>
      </c>
      <c r="H17">
        <v>78</v>
      </c>
      <c r="I17">
        <v>16</v>
      </c>
      <c r="J17" t="str">
        <f t="shared" si="0"/>
        <v/>
      </c>
    </row>
    <row r="18" spans="1:10">
      <c r="A18" t="s">
        <v>60</v>
      </c>
      <c r="B18" t="s">
        <v>8</v>
      </c>
      <c r="C18" t="s">
        <v>61</v>
      </c>
      <c r="D18">
        <v>77.599999999999994</v>
      </c>
      <c r="E18">
        <v>46.559999999999995</v>
      </c>
      <c r="F18">
        <v>77.8</v>
      </c>
      <c r="G18">
        <v>31.12</v>
      </c>
      <c r="H18">
        <v>77.679999999999993</v>
      </c>
      <c r="I18">
        <v>17</v>
      </c>
      <c r="J18" t="str">
        <f t="shared" si="0"/>
        <v/>
      </c>
    </row>
    <row r="19" spans="1:10">
      <c r="A19" t="s">
        <v>82</v>
      </c>
      <c r="B19" t="s">
        <v>8</v>
      </c>
      <c r="C19" t="s">
        <v>83</v>
      </c>
      <c r="D19">
        <v>79</v>
      </c>
      <c r="E19">
        <v>47.4</v>
      </c>
      <c r="F19">
        <v>75</v>
      </c>
      <c r="G19">
        <v>30</v>
      </c>
      <c r="H19">
        <v>77.400000000000006</v>
      </c>
      <c r="I19">
        <v>18</v>
      </c>
      <c r="J19" t="str">
        <f t="shared" si="0"/>
        <v/>
      </c>
    </row>
    <row r="20" spans="1:10">
      <c r="A20" t="s">
        <v>56</v>
      </c>
      <c r="B20" t="s">
        <v>20</v>
      </c>
      <c r="C20" t="s">
        <v>57</v>
      </c>
      <c r="D20">
        <v>77.8</v>
      </c>
      <c r="E20">
        <v>46.68</v>
      </c>
      <c r="F20">
        <v>73.8</v>
      </c>
      <c r="G20">
        <v>29.52</v>
      </c>
      <c r="H20">
        <v>76.2</v>
      </c>
      <c r="I20">
        <v>19</v>
      </c>
      <c r="J20" t="str">
        <f t="shared" si="0"/>
        <v/>
      </c>
    </row>
    <row r="21" spans="1:10">
      <c r="A21" t="s">
        <v>66</v>
      </c>
      <c r="B21" t="s">
        <v>8</v>
      </c>
      <c r="C21" t="s">
        <v>67</v>
      </c>
      <c r="D21">
        <v>76</v>
      </c>
      <c r="E21">
        <v>45.6</v>
      </c>
      <c r="F21">
        <v>74</v>
      </c>
      <c r="G21">
        <v>29.6</v>
      </c>
      <c r="H21">
        <v>75.2</v>
      </c>
      <c r="I21">
        <v>20</v>
      </c>
      <c r="J21" t="str">
        <f t="shared" si="0"/>
        <v/>
      </c>
    </row>
    <row r="22" spans="1:10">
      <c r="A22" t="s">
        <v>84</v>
      </c>
      <c r="B22" t="s">
        <v>20</v>
      </c>
      <c r="C22" t="s">
        <v>85</v>
      </c>
      <c r="D22">
        <v>76</v>
      </c>
      <c r="E22">
        <v>45.6</v>
      </c>
      <c r="F22">
        <v>74</v>
      </c>
      <c r="G22">
        <v>29.6</v>
      </c>
      <c r="H22">
        <v>75.2</v>
      </c>
      <c r="I22">
        <v>20</v>
      </c>
      <c r="J22" t="str">
        <f t="shared" si="0"/>
        <v>ffff</v>
      </c>
    </row>
    <row r="23" spans="1:10">
      <c r="A23" t="s">
        <v>54</v>
      </c>
      <c r="B23" t="s">
        <v>8</v>
      </c>
      <c r="C23" t="s">
        <v>55</v>
      </c>
      <c r="D23">
        <v>0</v>
      </c>
      <c r="E23">
        <v>0</v>
      </c>
      <c r="F23">
        <v>0</v>
      </c>
      <c r="G23">
        <v>0</v>
      </c>
      <c r="H23">
        <v>0</v>
      </c>
      <c r="J23" t="str">
        <f t="shared" si="0"/>
        <v/>
      </c>
    </row>
    <row r="24" spans="1:10">
      <c r="A24" t="s">
        <v>72</v>
      </c>
      <c r="B24" t="s">
        <v>8</v>
      </c>
      <c r="C24" t="s">
        <v>73</v>
      </c>
      <c r="D24">
        <v>0</v>
      </c>
      <c r="E24">
        <v>0</v>
      </c>
      <c r="F24">
        <v>0</v>
      </c>
      <c r="G24">
        <v>0</v>
      </c>
      <c r="H24">
        <v>0</v>
      </c>
      <c r="J24" t="str">
        <f t="shared" si="0"/>
        <v>ffff</v>
      </c>
    </row>
    <row r="25" spans="1:10">
      <c r="A25" t="s">
        <v>88</v>
      </c>
      <c r="B25" t="s">
        <v>8</v>
      </c>
      <c r="C25" t="s">
        <v>89</v>
      </c>
      <c r="D25">
        <v>0</v>
      </c>
      <c r="E25">
        <v>0</v>
      </c>
      <c r="F25">
        <v>0</v>
      </c>
      <c r="G25">
        <v>0</v>
      </c>
      <c r="H25">
        <v>0</v>
      </c>
      <c r="J25" t="str">
        <f t="shared" si="0"/>
        <v>ffff</v>
      </c>
    </row>
    <row r="26" spans="1:10">
      <c r="A26" t="s">
        <v>94</v>
      </c>
      <c r="B26" t="s">
        <v>8</v>
      </c>
      <c r="C26" t="s">
        <v>95</v>
      </c>
      <c r="D26">
        <v>0</v>
      </c>
      <c r="E26">
        <v>0</v>
      </c>
      <c r="F26">
        <v>0</v>
      </c>
      <c r="G26">
        <v>0</v>
      </c>
      <c r="H26">
        <v>0</v>
      </c>
      <c r="J26" t="str">
        <f t="shared" si="0"/>
        <v>ffff</v>
      </c>
    </row>
    <row r="27" spans="1:10">
      <c r="A27" t="s">
        <v>100</v>
      </c>
      <c r="B27" t="s">
        <v>8</v>
      </c>
      <c r="C27" t="s">
        <v>101</v>
      </c>
      <c r="D27">
        <v>0</v>
      </c>
      <c r="E27">
        <v>0</v>
      </c>
      <c r="F27">
        <v>0</v>
      </c>
      <c r="G27">
        <v>0</v>
      </c>
      <c r="H27">
        <v>0</v>
      </c>
      <c r="J27" t="str">
        <f t="shared" si="0"/>
        <v>ffff</v>
      </c>
    </row>
  </sheetData>
  <sortState ref="A2:H27">
    <sortCondition descending="1" ref="H2:H27"/>
  </sortState>
  <phoneticPr fontId="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教师成绩登记表</vt:lpstr>
      <vt:lpstr>Sheet1</vt:lpstr>
      <vt:lpstr>教师成绩登记表!Print_Titles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xbany</cp:lastModifiedBy>
  <cp:lastPrinted>2018-09-15T09:18:45Z</cp:lastPrinted>
  <dcterms:created xsi:type="dcterms:W3CDTF">2006-09-13T11:21:51Z</dcterms:created>
  <dcterms:modified xsi:type="dcterms:W3CDTF">2018-09-15T09:36:26Z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